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6 сесія 2026 рік\"/>
    </mc:Choice>
  </mc:AlternateContent>
  <xr:revisionPtr revIDLastSave="0" documentId="8_{61B1C495-00DF-4463-8FA1-BF1ABAF0174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Titles" localSheetId="0">Лист1!$6:$8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4" i="1" l="1"/>
  <c r="M95" i="1"/>
  <c r="Q94" i="1"/>
  <c r="P10" i="1"/>
  <c r="R10" i="1"/>
  <c r="P11" i="1"/>
  <c r="R11" i="1"/>
  <c r="P12" i="1"/>
  <c r="R12" i="1"/>
  <c r="P13" i="1"/>
  <c r="R13" i="1"/>
  <c r="P14" i="1"/>
  <c r="R14" i="1"/>
  <c r="P15" i="1"/>
  <c r="R15" i="1"/>
  <c r="P16" i="1"/>
  <c r="R16" i="1"/>
  <c r="P17" i="1"/>
  <c r="R17" i="1"/>
  <c r="P18" i="1"/>
  <c r="R18" i="1"/>
  <c r="P19" i="1"/>
  <c r="R19" i="1"/>
  <c r="P21" i="1"/>
  <c r="R21" i="1"/>
  <c r="P22" i="1"/>
  <c r="R22" i="1"/>
  <c r="P23" i="1"/>
  <c r="R23" i="1"/>
  <c r="P24" i="1"/>
  <c r="R24" i="1"/>
  <c r="P25" i="1"/>
  <c r="R25" i="1"/>
  <c r="P26" i="1"/>
  <c r="R26" i="1"/>
  <c r="P27" i="1"/>
  <c r="R27" i="1"/>
  <c r="P28" i="1"/>
  <c r="R28" i="1"/>
  <c r="P29" i="1"/>
  <c r="R29" i="1"/>
  <c r="P30" i="1"/>
  <c r="R30" i="1"/>
  <c r="P31" i="1"/>
  <c r="R31" i="1"/>
  <c r="P32" i="1"/>
  <c r="R32" i="1"/>
  <c r="P33" i="1"/>
  <c r="R33" i="1"/>
  <c r="P34" i="1"/>
  <c r="R34" i="1"/>
  <c r="P35" i="1"/>
  <c r="R35" i="1"/>
  <c r="P36" i="1"/>
  <c r="R36" i="1"/>
  <c r="P37" i="1"/>
  <c r="R37" i="1"/>
  <c r="P38" i="1"/>
  <c r="R38" i="1"/>
  <c r="P39" i="1"/>
  <c r="R39" i="1"/>
  <c r="P40" i="1"/>
  <c r="R40" i="1"/>
  <c r="P41" i="1"/>
  <c r="R41" i="1"/>
  <c r="Q42" i="1"/>
  <c r="R42" i="1"/>
  <c r="Q43" i="1"/>
  <c r="R43" i="1"/>
  <c r="Q44" i="1"/>
  <c r="R44" i="1"/>
  <c r="P47" i="1"/>
  <c r="Q47" i="1"/>
  <c r="R47" i="1"/>
  <c r="P48" i="1"/>
  <c r="R48" i="1"/>
  <c r="P49" i="1"/>
  <c r="R49" i="1"/>
  <c r="P50" i="1"/>
  <c r="R50" i="1"/>
  <c r="P51" i="1"/>
  <c r="R51" i="1"/>
  <c r="P52" i="1"/>
  <c r="R52" i="1"/>
  <c r="P54" i="1"/>
  <c r="R54" i="1"/>
  <c r="P55" i="1"/>
  <c r="R55" i="1"/>
  <c r="P57" i="1"/>
  <c r="R57" i="1"/>
  <c r="P58" i="1"/>
  <c r="R58" i="1"/>
  <c r="P59" i="1"/>
  <c r="R59" i="1"/>
  <c r="P60" i="1"/>
  <c r="R60" i="1"/>
  <c r="P61" i="1"/>
  <c r="R61" i="1"/>
  <c r="P63" i="1"/>
  <c r="R63" i="1"/>
  <c r="Q64" i="1"/>
  <c r="R64" i="1"/>
  <c r="Q65" i="1"/>
  <c r="R65" i="1"/>
  <c r="Q67" i="1"/>
  <c r="R67" i="1"/>
  <c r="Q68" i="1"/>
  <c r="R68" i="1"/>
  <c r="P73" i="1"/>
  <c r="Q73" i="1"/>
  <c r="R73" i="1"/>
  <c r="P74" i="1"/>
  <c r="Q74" i="1"/>
  <c r="R74" i="1"/>
  <c r="P75" i="1"/>
  <c r="R75" i="1"/>
  <c r="P76" i="1"/>
  <c r="R76" i="1"/>
  <c r="P78" i="1"/>
  <c r="Q78" i="1"/>
  <c r="R78" i="1"/>
  <c r="P79" i="1"/>
  <c r="R79" i="1"/>
  <c r="P81" i="1"/>
  <c r="Q81" i="1"/>
  <c r="R81" i="1"/>
  <c r="P82" i="1"/>
  <c r="Q82" i="1"/>
  <c r="R82" i="1"/>
  <c r="P83" i="1"/>
  <c r="R83" i="1"/>
  <c r="P84" i="1"/>
  <c r="R84" i="1"/>
  <c r="Q85" i="1"/>
  <c r="R85" i="1"/>
  <c r="Q86" i="1"/>
  <c r="R86" i="1"/>
  <c r="P87" i="1"/>
  <c r="R87" i="1"/>
  <c r="P92" i="1"/>
  <c r="R92" i="1"/>
  <c r="P93" i="1"/>
  <c r="R93" i="1"/>
  <c r="P94" i="1"/>
  <c r="R94" i="1"/>
  <c r="P95" i="1"/>
  <c r="Q95" i="1"/>
  <c r="R95" i="1"/>
  <c r="Q9" i="1"/>
  <c r="R9" i="1"/>
  <c r="P9" i="1"/>
  <c r="O9" i="1"/>
  <c r="M10" i="1"/>
  <c r="O10" i="1"/>
  <c r="M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N94" i="1"/>
  <c r="O94" i="1"/>
  <c r="N95" i="1"/>
  <c r="O95" i="1"/>
  <c r="M9" i="1"/>
  <c r="N9" i="1" l="1"/>
  <c r="N10" i="1"/>
  <c r="N11" i="1"/>
</calcChain>
</file>

<file path=xl/sharedStrings.xml><?xml version="1.0" encoding="utf-8"?>
<sst xmlns="http://schemas.openxmlformats.org/spreadsheetml/2006/main" count="202" uniqueCount="187">
  <si>
    <t>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</si>
  <si>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</si>
  <si>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</si>
  <si>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</si>
  <si>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</si>
  <si>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</si>
  <si>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</si>
  <si>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</si>
  <si>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</si>
  <si>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</si>
  <si>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</si>
  <si>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</si>
  <si>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</si>
  <si>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</si>
  <si>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</si>
  <si>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</si>
  <si>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</si>
  <si>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</si>
  <si>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</si>
  <si>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</si>
  <si>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</si>
  <si>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</si>
  <si>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</si>
  <si>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</si>
  <si>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</si>
  <si>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</si>
  <si>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</si>
  <si>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</si>
  <si>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</si>
  <si>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</si>
  <si>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</si>
  <si>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</si>
  <si>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</si>
  <si>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</si>
  <si>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</si>
  <si>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</si>
  <si>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</si>
  <si>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</si>
  <si>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</si>
  <si>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</si>
  <si>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</si>
  <si>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</si>
  <si>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</si>
  <si>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</si>
  <si>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</si>
  <si>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</si>
  <si>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</si>
  <si>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</si>
  <si>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</si>
  <si>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</si>
  <si>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</si>
  <si>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</si>
  <si>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</si>
  <si>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</si>
  <si>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</si>
  <si>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</si>
  <si>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</si>
  <si>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</si>
  <si>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</si>
  <si>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</si>
  <si>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</si>
  <si>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</si>
  <si>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</si>
  <si>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</si>
  <si>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</si>
  <si>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</si>
  <si>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</si>
  <si>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</si>
  <si>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</si>
  <si>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</si>
  <si>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</si>
  <si>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</si>
  <si>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</si>
  <si>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</si>
  <si>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</si>
  <si>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</si>
  <si>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</si>
  <si>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</si>
  <si>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</si>
  <si>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</si>
  <si>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</si>
  <si>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</si>
  <si>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</si>
  <si>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</si>
  <si>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</si>
  <si>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</si>
  <si>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</si>
  <si>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</si>
  <si>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</si>
  <si>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</si>
  <si>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</si>
  <si>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</si>
  <si>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</si>
  <si>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</si>
  <si>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</si>
  <si>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</si>
  <si>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</si>
  <si>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</si>
  <si>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</si>
  <si>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</si>
  <si>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</si>
  <si>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</si>
  <si>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</si>
  <si>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</si>
  <si>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</si>
  <si>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</si>
  <si>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</si>
  <si>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</si>
  <si>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</si>
  <si>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</si>
  <si>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</si>
  <si>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</si>
  <si>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</si>
  <si>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</si>
  <si>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</si>
  <si>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</si>
  <si>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</si>
  <si>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</si>
  <si>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</si>
  <si>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</si>
  <si>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</si>
  <si>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</si>
  <si>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</si>
  <si>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</si>
  <si>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</si>
  <si>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</si>
  <si>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</si>
  <si>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</si>
  <si>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</si>
  <si>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</si>
  <si>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</si>
  <si>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</si>
  <si>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</si>
  <si>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</si>
  <si>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</si>
  <si>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</si>
  <si>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</si>
  <si>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</si>
  <si>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</si>
  <si>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</si>
  <si>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</si>
  <si>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</si>
  <si>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</si>
  <si>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</si>
  <si>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</si>
  <si>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</si>
  <si>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</si>
  <si>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</si>
  <si>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</si>
  <si>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</si>
  <si>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</si>
  <si>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</si>
  <si>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</si>
  <si>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</si>
  <si>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</si>
  <si>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41038800</t>
  </si>
  <si>
    <t>Субвенція з державного бюджету місцевим бюджетам на реалізацію проектів в рамках Програми відновлення України ІІІ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</si>
  <si>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</si>
  <si>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</si>
  <si>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</si>
  <si>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</si>
  <si>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</si>
  <si>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</si>
  <si>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</si>
  <si>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</si>
  <si>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</si>
  <si>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</si>
  <si>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</si>
  <si>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</si>
  <si>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</si>
  <si>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</si>
  <si>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</si>
  <si>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</si>
  <si>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</si>
  <si>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</si>
  <si>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Секретар сільської ради</t>
  </si>
  <si>
    <t>Ірина СУМЧЕНКО</t>
  </si>
  <si>
    <t>Доходи бюджету Нижньосироватської сільської територіальної громади за 2025 рік</t>
  </si>
  <si>
    <t>Загальний фонд</t>
  </si>
  <si>
    <t>Спеціальний фонд</t>
  </si>
  <si>
    <t>Разом</t>
  </si>
  <si>
    <t>Затверджено з урахуванням змін на 2025 рік</t>
  </si>
  <si>
    <t>Фактично надійшло за 2025 рік</t>
  </si>
  <si>
    <t>Приріст фактичних доходів за 2025 рік до фактичних доходів за 2024 рік</t>
  </si>
  <si>
    <t>до рішення тридцять шостої сесії восьмого скликання від 20.03.2026 року "Про затвердження звіту про виконання бюджету Нижньосироватської сільської територіальної громади за 2025 рік"</t>
  </si>
  <si>
    <t>Фактично надійшло за 2024 рік</t>
  </si>
  <si>
    <t>Відсоток виконання до затверджених показників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</si>
</sst>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5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abSelected="1" topLeftCell="B46" workbookViewId="0">
      <selection activeCell="G15" sqref="G15"/>
    </sheetView>
  </sheetViews>
  <sheetFormatPr defaultRowHeight="13.8" x14ac:dyDescent="0.3"/>
  <cols>
    <col min="1" max="1" width="0" hidden="1" customWidth="1"/>
    <col min="2" max="2" width="10.88671875" style="7" customWidth="1"/>
    <col min="3" max="3" width="44" style="3" customWidth="1"/>
    <col min="4" max="4" width="13.88671875" style="4" customWidth="1"/>
    <col min="5" max="5" width="14" style="4" customWidth="1"/>
    <col min="6" max="6" width="15" style="4" customWidth="1"/>
    <col min="7" max="7" width="15.21875" style="4" customWidth="1"/>
    <col min="8" max="8" width="14.109375" style="4" customWidth="1"/>
    <col min="9" max="9" width="13.21875" style="4" customWidth="1"/>
    <col min="10" max="10" width="13.88671875" style="4" customWidth="1"/>
    <col min="11" max="11" width="13.44140625" style="4" customWidth="1"/>
    <col min="12" max="12" width="13.21875" style="4" customWidth="1"/>
    <col min="13" max="13" width="13.77734375" style="4" customWidth="1"/>
    <col min="14" max="14" width="12.44140625" style="4" customWidth="1"/>
    <col min="15" max="15" width="13.5546875" customWidth="1"/>
    <col min="16" max="16" width="12.44140625" customWidth="1"/>
    <col min="17" max="17" width="12.77734375" customWidth="1"/>
  </cols>
  <sheetData>
    <row r="1" spans="1:18" x14ac:dyDescent="0.3">
      <c r="L1" s="65"/>
      <c r="M1" s="65"/>
      <c r="N1" s="65"/>
      <c r="O1" s="25" t="s">
        <v>174</v>
      </c>
      <c r="P1" s="25"/>
      <c r="Q1" s="25"/>
      <c r="R1" s="25"/>
    </row>
    <row r="2" spans="1:18" ht="60" customHeight="1" x14ac:dyDescent="0.3">
      <c r="B2" s="1"/>
      <c r="C2" s="2"/>
      <c r="D2" s="5"/>
      <c r="E2" s="5"/>
      <c r="F2" s="5"/>
      <c r="G2" s="5"/>
      <c r="H2" s="5"/>
      <c r="I2" s="5"/>
      <c r="J2" s="5"/>
      <c r="K2" s="5"/>
      <c r="L2" s="66"/>
      <c r="M2" s="66"/>
      <c r="N2" s="66"/>
      <c r="O2" s="64" t="s">
        <v>184</v>
      </c>
      <c r="P2" s="64"/>
      <c r="Q2" s="64"/>
      <c r="R2" s="64"/>
    </row>
    <row r="3" spans="1:18" ht="17.399999999999999" x14ac:dyDescent="0.3">
      <c r="B3" s="68" t="s">
        <v>177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8" ht="7.5" customHeight="1" x14ac:dyDescent="0.3"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8" ht="14.4" thickBot="1" x14ac:dyDescent="0.35"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R5" s="14" t="s">
        <v>0</v>
      </c>
    </row>
    <row r="6" spans="1:18" ht="40.200000000000003" customHeight="1" x14ac:dyDescent="0.3">
      <c r="A6" s="36"/>
      <c r="B6" s="69" t="s">
        <v>1</v>
      </c>
      <c r="C6" s="71" t="s">
        <v>2</v>
      </c>
      <c r="D6" s="73" t="s">
        <v>185</v>
      </c>
      <c r="E6" s="74"/>
      <c r="F6" s="75"/>
      <c r="G6" s="73" t="s">
        <v>181</v>
      </c>
      <c r="H6" s="74"/>
      <c r="I6" s="75"/>
      <c r="J6" s="73" t="s">
        <v>182</v>
      </c>
      <c r="K6" s="74"/>
      <c r="L6" s="75"/>
      <c r="M6" s="61" t="s">
        <v>183</v>
      </c>
      <c r="N6" s="62"/>
      <c r="O6" s="63"/>
      <c r="P6" s="61" t="s">
        <v>186</v>
      </c>
      <c r="Q6" s="62"/>
      <c r="R6" s="63"/>
    </row>
    <row r="7" spans="1:18" ht="28.5" customHeight="1" x14ac:dyDescent="0.3">
      <c r="A7" s="36"/>
      <c r="B7" s="70"/>
      <c r="C7" s="72"/>
      <c r="D7" s="27" t="s">
        <v>178</v>
      </c>
      <c r="E7" s="19" t="s">
        <v>179</v>
      </c>
      <c r="F7" s="28" t="s">
        <v>180</v>
      </c>
      <c r="G7" s="27" t="s">
        <v>178</v>
      </c>
      <c r="H7" s="19" t="s">
        <v>179</v>
      </c>
      <c r="I7" s="28" t="s">
        <v>180</v>
      </c>
      <c r="J7" s="27" t="s">
        <v>178</v>
      </c>
      <c r="K7" s="19" t="s">
        <v>179</v>
      </c>
      <c r="L7" s="28" t="s">
        <v>180</v>
      </c>
      <c r="M7" s="27" t="s">
        <v>178</v>
      </c>
      <c r="N7" s="19" t="s">
        <v>179</v>
      </c>
      <c r="O7" s="28" t="s">
        <v>180</v>
      </c>
      <c r="P7" s="27" t="s">
        <v>178</v>
      </c>
      <c r="Q7" s="19" t="s">
        <v>179</v>
      </c>
      <c r="R7" s="28" t="s">
        <v>180</v>
      </c>
    </row>
    <row r="8" spans="1:18" ht="13.8" customHeight="1" thickBot="1" x14ac:dyDescent="0.35">
      <c r="A8" s="36"/>
      <c r="B8" s="55">
        <v>1</v>
      </c>
      <c r="C8" s="56">
        <v>2</v>
      </c>
      <c r="D8" s="55">
        <v>3</v>
      </c>
      <c r="E8" s="57">
        <v>4</v>
      </c>
      <c r="F8" s="58">
        <v>5</v>
      </c>
      <c r="G8" s="59">
        <v>6</v>
      </c>
      <c r="H8" s="60">
        <v>7</v>
      </c>
      <c r="I8" s="56">
        <v>8</v>
      </c>
      <c r="J8" s="55">
        <v>9</v>
      </c>
      <c r="K8" s="57">
        <v>10</v>
      </c>
      <c r="L8" s="58">
        <v>11</v>
      </c>
      <c r="M8" s="59">
        <v>12</v>
      </c>
      <c r="N8" s="60">
        <v>13</v>
      </c>
      <c r="O8" s="56">
        <v>14</v>
      </c>
      <c r="P8" s="55">
        <v>15</v>
      </c>
      <c r="Q8" s="57">
        <v>16</v>
      </c>
      <c r="R8" s="58">
        <v>17</v>
      </c>
    </row>
    <row r="9" spans="1:18" x14ac:dyDescent="0.3">
      <c r="A9" s="37">
        <v>1</v>
      </c>
      <c r="B9" s="50" t="s">
        <v>3</v>
      </c>
      <c r="C9" s="51" t="s">
        <v>4</v>
      </c>
      <c r="D9" s="52">
        <v>30830568.829999998</v>
      </c>
      <c r="E9" s="53">
        <v>296.8</v>
      </c>
      <c r="F9" s="54">
        <v>30830865.630000003</v>
      </c>
      <c r="G9" s="52">
        <v>35951390</v>
      </c>
      <c r="H9" s="53">
        <v>360</v>
      </c>
      <c r="I9" s="54">
        <v>35951750</v>
      </c>
      <c r="J9" s="52">
        <v>39800829.939999998</v>
      </c>
      <c r="K9" s="53">
        <v>934.32</v>
      </c>
      <c r="L9" s="54">
        <v>39801764.25999999</v>
      </c>
      <c r="M9" s="52">
        <f>J9-D9</f>
        <v>8970261.1099999994</v>
      </c>
      <c r="N9" s="53">
        <f t="shared" ref="N9" si="0">K9-E9</f>
        <v>637.52</v>
      </c>
      <c r="O9" s="54">
        <f>L9-F9</f>
        <v>8970898.6299999878</v>
      </c>
      <c r="P9" s="52">
        <f>J9/G9*100</f>
        <v>110.70734661441462</v>
      </c>
      <c r="Q9" s="53">
        <f t="shared" ref="Q9:R9" si="1">K9/H9*100</f>
        <v>259.53333333333336</v>
      </c>
      <c r="R9" s="54">
        <f t="shared" si="1"/>
        <v>110.70883687164044</v>
      </c>
    </row>
    <row r="10" spans="1:18" ht="26.4" x14ac:dyDescent="0.3">
      <c r="A10" s="37">
        <v>1</v>
      </c>
      <c r="B10" s="38" t="s">
        <v>5</v>
      </c>
      <c r="C10" s="39" t="s">
        <v>6</v>
      </c>
      <c r="D10" s="29">
        <v>17061568.879999999</v>
      </c>
      <c r="E10" s="26">
        <v>0</v>
      </c>
      <c r="F10" s="30">
        <v>17061568.880000003</v>
      </c>
      <c r="G10" s="29">
        <v>19171840</v>
      </c>
      <c r="H10" s="26">
        <v>0</v>
      </c>
      <c r="I10" s="30">
        <v>19171840</v>
      </c>
      <c r="J10" s="29">
        <v>22404525.759999998</v>
      </c>
      <c r="K10" s="26">
        <v>0</v>
      </c>
      <c r="L10" s="30">
        <v>22404525.759999998</v>
      </c>
      <c r="M10" s="29">
        <f t="shared" ref="M10:M72" si="2">J10-D10</f>
        <v>5342956.879999999</v>
      </c>
      <c r="N10" s="26">
        <f t="shared" ref="N10:N72" si="3">K10-E10</f>
        <v>0</v>
      </c>
      <c r="O10" s="30">
        <f t="shared" ref="O10:O72" si="4">L10-F10</f>
        <v>5342956.8799999952</v>
      </c>
      <c r="P10" s="29">
        <f t="shared" ref="P10:P73" si="5">J10/G10*100</f>
        <v>116.86163539858458</v>
      </c>
      <c r="Q10" s="26">
        <v>0</v>
      </c>
      <c r="R10" s="30">
        <f t="shared" ref="R10:R73" si="6">L10/I10*100</f>
        <v>116.86163539858458</v>
      </c>
    </row>
    <row r="11" spans="1:18" x14ac:dyDescent="0.3">
      <c r="A11" s="37">
        <v>1</v>
      </c>
      <c r="B11" s="38" t="s">
        <v>7</v>
      </c>
      <c r="C11" s="39" t="s">
        <v>8</v>
      </c>
      <c r="D11" s="29">
        <v>17060548.879999999</v>
      </c>
      <c r="E11" s="26">
        <v>0</v>
      </c>
      <c r="F11" s="30">
        <v>17060548.880000003</v>
      </c>
      <c r="G11" s="29">
        <v>19170340</v>
      </c>
      <c r="H11" s="26">
        <v>0</v>
      </c>
      <c r="I11" s="30">
        <v>19170340</v>
      </c>
      <c r="J11" s="29">
        <v>22404525.759999998</v>
      </c>
      <c r="K11" s="26">
        <v>0</v>
      </c>
      <c r="L11" s="30">
        <v>22404525.759999998</v>
      </c>
      <c r="M11" s="29">
        <f t="shared" si="2"/>
        <v>5343976.879999999</v>
      </c>
      <c r="N11" s="26">
        <f t="shared" si="3"/>
        <v>0</v>
      </c>
      <c r="O11" s="30">
        <f t="shared" si="4"/>
        <v>5343976.8799999952</v>
      </c>
      <c r="P11" s="29">
        <f t="shared" si="5"/>
        <v>116.87077933933357</v>
      </c>
      <c r="Q11" s="26">
        <v>0</v>
      </c>
      <c r="R11" s="30">
        <f t="shared" si="6"/>
        <v>116.87077933933357</v>
      </c>
    </row>
    <row r="12" spans="1:18" ht="39.6" x14ac:dyDescent="0.3">
      <c r="A12" s="37">
        <v>0</v>
      </c>
      <c r="B12" s="40" t="s">
        <v>9</v>
      </c>
      <c r="C12" s="39" t="s">
        <v>10</v>
      </c>
      <c r="D12" s="31">
        <v>11022366.51</v>
      </c>
      <c r="E12" s="22"/>
      <c r="F12" s="32">
        <v>11022366.51</v>
      </c>
      <c r="G12" s="31">
        <v>12997340</v>
      </c>
      <c r="H12" s="22"/>
      <c r="I12" s="32">
        <v>12997340</v>
      </c>
      <c r="J12" s="31">
        <v>15086517.210000001</v>
      </c>
      <c r="K12" s="22"/>
      <c r="L12" s="32">
        <v>15086517.210000001</v>
      </c>
      <c r="M12" s="31">
        <f t="shared" si="2"/>
        <v>4064150.7000000011</v>
      </c>
      <c r="N12" s="22">
        <f t="shared" si="3"/>
        <v>0</v>
      </c>
      <c r="O12" s="32">
        <f t="shared" si="4"/>
        <v>4064150.7000000011</v>
      </c>
      <c r="P12" s="43">
        <f t="shared" si="5"/>
        <v>116.07388288680608</v>
      </c>
      <c r="Q12" s="23">
        <v>0</v>
      </c>
      <c r="R12" s="44">
        <f t="shared" si="6"/>
        <v>116.07388288680608</v>
      </c>
    </row>
    <row r="13" spans="1:18" ht="39.6" x14ac:dyDescent="0.3">
      <c r="A13" s="37">
        <v>0</v>
      </c>
      <c r="B13" s="40" t="s">
        <v>11</v>
      </c>
      <c r="C13" s="39" t="s">
        <v>12</v>
      </c>
      <c r="D13" s="31">
        <v>5784911.4000000004</v>
      </c>
      <c r="E13" s="22"/>
      <c r="F13" s="32">
        <v>5784911.4000000004</v>
      </c>
      <c r="G13" s="31">
        <v>5850000</v>
      </c>
      <c r="H13" s="22"/>
      <c r="I13" s="32">
        <v>5850000</v>
      </c>
      <c r="J13" s="31">
        <v>6715727.8099999996</v>
      </c>
      <c r="K13" s="22"/>
      <c r="L13" s="32">
        <v>6715727.8099999996</v>
      </c>
      <c r="M13" s="31">
        <f t="shared" si="2"/>
        <v>930816.40999999922</v>
      </c>
      <c r="N13" s="22">
        <f t="shared" si="3"/>
        <v>0</v>
      </c>
      <c r="O13" s="32">
        <f t="shared" si="4"/>
        <v>930816.40999999922</v>
      </c>
      <c r="P13" s="43">
        <f t="shared" si="5"/>
        <v>114.79876598290598</v>
      </c>
      <c r="Q13" s="23">
        <v>0</v>
      </c>
      <c r="R13" s="44">
        <f t="shared" si="6"/>
        <v>114.79876598290598</v>
      </c>
    </row>
    <row r="14" spans="1:18" ht="39.6" x14ac:dyDescent="0.3">
      <c r="A14" s="37">
        <v>0</v>
      </c>
      <c r="B14" s="40" t="s">
        <v>13</v>
      </c>
      <c r="C14" s="39" t="s">
        <v>14</v>
      </c>
      <c r="D14" s="31">
        <v>234879.3</v>
      </c>
      <c r="E14" s="22"/>
      <c r="F14" s="32">
        <v>234879.3</v>
      </c>
      <c r="G14" s="31">
        <v>308000</v>
      </c>
      <c r="H14" s="22"/>
      <c r="I14" s="32">
        <v>308000</v>
      </c>
      <c r="J14" s="31">
        <v>599166.63</v>
      </c>
      <c r="K14" s="22"/>
      <c r="L14" s="32">
        <v>599166.63</v>
      </c>
      <c r="M14" s="31">
        <f t="shared" si="2"/>
        <v>364287.33</v>
      </c>
      <c r="N14" s="22">
        <f t="shared" si="3"/>
        <v>0</v>
      </c>
      <c r="O14" s="32">
        <f t="shared" si="4"/>
        <v>364287.33</v>
      </c>
      <c r="P14" s="43">
        <f t="shared" si="5"/>
        <v>194.53462012987012</v>
      </c>
      <c r="Q14" s="23">
        <v>0</v>
      </c>
      <c r="R14" s="44">
        <f t="shared" si="6"/>
        <v>194.53462012987012</v>
      </c>
    </row>
    <row r="15" spans="1:18" ht="39.6" x14ac:dyDescent="0.3">
      <c r="A15" s="37">
        <v>0</v>
      </c>
      <c r="B15" s="40" t="s">
        <v>15</v>
      </c>
      <c r="C15" s="39" t="s">
        <v>16</v>
      </c>
      <c r="D15" s="31">
        <v>18391.669999999998</v>
      </c>
      <c r="E15" s="22"/>
      <c r="F15" s="32">
        <v>18391.669999999998</v>
      </c>
      <c r="G15" s="31">
        <v>15000</v>
      </c>
      <c r="H15" s="22"/>
      <c r="I15" s="32">
        <v>15000</v>
      </c>
      <c r="J15" s="31">
        <v>3114.11</v>
      </c>
      <c r="K15" s="22"/>
      <c r="L15" s="32">
        <v>3114.11</v>
      </c>
      <c r="M15" s="31">
        <f t="shared" si="2"/>
        <v>-15277.559999999998</v>
      </c>
      <c r="N15" s="22">
        <f t="shared" si="3"/>
        <v>0</v>
      </c>
      <c r="O15" s="32">
        <f t="shared" si="4"/>
        <v>-15277.559999999998</v>
      </c>
      <c r="P15" s="43">
        <f t="shared" si="5"/>
        <v>20.760733333333334</v>
      </c>
      <c r="Q15" s="23">
        <v>0</v>
      </c>
      <c r="R15" s="44">
        <f t="shared" si="6"/>
        <v>20.760733333333334</v>
      </c>
    </row>
    <row r="16" spans="1:18" x14ac:dyDescent="0.3">
      <c r="A16" s="37">
        <v>1</v>
      </c>
      <c r="B16" s="40" t="s">
        <v>17</v>
      </c>
      <c r="C16" s="39" t="s">
        <v>18</v>
      </c>
      <c r="D16" s="29">
        <v>1020</v>
      </c>
      <c r="E16" s="26">
        <v>0</v>
      </c>
      <c r="F16" s="30">
        <v>1020</v>
      </c>
      <c r="G16" s="31">
        <v>1500</v>
      </c>
      <c r="H16" s="26">
        <v>0</v>
      </c>
      <c r="I16" s="30">
        <v>1500</v>
      </c>
      <c r="J16" s="29">
        <v>0</v>
      </c>
      <c r="K16" s="26">
        <v>0</v>
      </c>
      <c r="L16" s="30">
        <v>0</v>
      </c>
      <c r="M16" s="29">
        <f t="shared" si="2"/>
        <v>-1020</v>
      </c>
      <c r="N16" s="26">
        <f t="shared" si="3"/>
        <v>0</v>
      </c>
      <c r="O16" s="30">
        <f t="shared" si="4"/>
        <v>-1020</v>
      </c>
      <c r="P16" s="45">
        <f t="shared" si="5"/>
        <v>0</v>
      </c>
      <c r="Q16" s="24">
        <v>0</v>
      </c>
      <c r="R16" s="46">
        <f t="shared" si="6"/>
        <v>0</v>
      </c>
    </row>
    <row r="17" spans="1:18" ht="26.4" x14ac:dyDescent="0.3">
      <c r="A17" s="37">
        <v>0</v>
      </c>
      <c r="B17" s="40" t="s">
        <v>19</v>
      </c>
      <c r="C17" s="39" t="s">
        <v>20</v>
      </c>
      <c r="D17" s="31">
        <v>1020</v>
      </c>
      <c r="E17" s="22"/>
      <c r="F17" s="32">
        <v>1020</v>
      </c>
      <c r="G17" s="31">
        <v>1500</v>
      </c>
      <c r="H17" s="22"/>
      <c r="I17" s="32">
        <v>1500</v>
      </c>
      <c r="J17" s="31">
        <v>0</v>
      </c>
      <c r="K17" s="22"/>
      <c r="L17" s="32">
        <v>0</v>
      </c>
      <c r="M17" s="31">
        <f t="shared" si="2"/>
        <v>-1020</v>
      </c>
      <c r="N17" s="22">
        <f t="shared" si="3"/>
        <v>0</v>
      </c>
      <c r="O17" s="32">
        <f t="shared" si="4"/>
        <v>-1020</v>
      </c>
      <c r="P17" s="43">
        <f t="shared" si="5"/>
        <v>0</v>
      </c>
      <c r="Q17" s="23">
        <v>0</v>
      </c>
      <c r="R17" s="44">
        <f t="shared" si="6"/>
        <v>0</v>
      </c>
    </row>
    <row r="18" spans="1:18" ht="26.4" x14ac:dyDescent="0.3">
      <c r="A18" s="37">
        <v>1</v>
      </c>
      <c r="B18" s="40" t="s">
        <v>21</v>
      </c>
      <c r="C18" s="39" t="s">
        <v>22</v>
      </c>
      <c r="D18" s="29">
        <v>120918.41</v>
      </c>
      <c r="E18" s="26">
        <v>0</v>
      </c>
      <c r="F18" s="30">
        <v>120918.41</v>
      </c>
      <c r="G18" s="29">
        <v>121800</v>
      </c>
      <c r="H18" s="26">
        <v>0</v>
      </c>
      <c r="I18" s="30">
        <v>121800</v>
      </c>
      <c r="J18" s="29">
        <v>82922.44</v>
      </c>
      <c r="K18" s="26">
        <v>0</v>
      </c>
      <c r="L18" s="30">
        <v>82922.44</v>
      </c>
      <c r="M18" s="29">
        <f t="shared" si="2"/>
        <v>-37995.97</v>
      </c>
      <c r="N18" s="26">
        <f t="shared" si="3"/>
        <v>0</v>
      </c>
      <c r="O18" s="30">
        <f t="shared" si="4"/>
        <v>-37995.97</v>
      </c>
      <c r="P18" s="45">
        <f t="shared" si="5"/>
        <v>68.080821018062395</v>
      </c>
      <c r="Q18" s="24">
        <v>0</v>
      </c>
      <c r="R18" s="46">
        <f t="shared" si="6"/>
        <v>68.080821018062395</v>
      </c>
    </row>
    <row r="19" spans="1:18" ht="26.4" x14ac:dyDescent="0.3">
      <c r="A19" s="37">
        <v>1</v>
      </c>
      <c r="B19" s="40" t="s">
        <v>23</v>
      </c>
      <c r="C19" s="39" t="s">
        <v>24</v>
      </c>
      <c r="D19" s="29">
        <v>119129.60000000001</v>
      </c>
      <c r="E19" s="26">
        <v>0</v>
      </c>
      <c r="F19" s="30">
        <v>119129.60000000001</v>
      </c>
      <c r="G19" s="29">
        <v>120000</v>
      </c>
      <c r="H19" s="26">
        <v>0</v>
      </c>
      <c r="I19" s="30">
        <v>120000</v>
      </c>
      <c r="J19" s="29">
        <v>80884.31</v>
      </c>
      <c r="K19" s="26">
        <v>0</v>
      </c>
      <c r="L19" s="30">
        <v>80884.31</v>
      </c>
      <c r="M19" s="29">
        <f t="shared" si="2"/>
        <v>-38245.290000000008</v>
      </c>
      <c r="N19" s="26">
        <f t="shared" si="3"/>
        <v>0</v>
      </c>
      <c r="O19" s="30">
        <f t="shared" si="4"/>
        <v>-38245.290000000008</v>
      </c>
      <c r="P19" s="45">
        <f t="shared" si="5"/>
        <v>67.403591666666657</v>
      </c>
      <c r="Q19" s="24">
        <v>0</v>
      </c>
      <c r="R19" s="46">
        <f t="shared" si="6"/>
        <v>67.403591666666657</v>
      </c>
    </row>
    <row r="20" spans="1:18" ht="39.6" x14ac:dyDescent="0.3">
      <c r="A20" s="37">
        <v>0</v>
      </c>
      <c r="B20" s="40" t="s">
        <v>25</v>
      </c>
      <c r="C20" s="39" t="s">
        <v>26</v>
      </c>
      <c r="D20" s="31">
        <v>0</v>
      </c>
      <c r="E20" s="22"/>
      <c r="F20" s="32">
        <v>0</v>
      </c>
      <c r="G20" s="31">
        <v>0</v>
      </c>
      <c r="H20" s="22"/>
      <c r="I20" s="32">
        <v>0</v>
      </c>
      <c r="J20" s="31">
        <v>6248.75</v>
      </c>
      <c r="K20" s="22"/>
      <c r="L20" s="32">
        <v>6248.75</v>
      </c>
      <c r="M20" s="31">
        <f t="shared" si="2"/>
        <v>6248.75</v>
      </c>
      <c r="N20" s="22">
        <f t="shared" si="3"/>
        <v>0</v>
      </c>
      <c r="O20" s="32">
        <f t="shared" si="4"/>
        <v>6248.75</v>
      </c>
      <c r="P20" s="43">
        <v>0</v>
      </c>
      <c r="Q20" s="23">
        <v>0</v>
      </c>
      <c r="R20" s="44">
        <v>0</v>
      </c>
    </row>
    <row r="21" spans="1:18" ht="66" x14ac:dyDescent="0.3">
      <c r="A21" s="37">
        <v>0</v>
      </c>
      <c r="B21" s="40" t="s">
        <v>27</v>
      </c>
      <c r="C21" s="39" t="s">
        <v>28</v>
      </c>
      <c r="D21" s="31">
        <v>119129.60000000001</v>
      </c>
      <c r="E21" s="22"/>
      <c r="F21" s="32">
        <v>119129.60000000001</v>
      </c>
      <c r="G21" s="31">
        <v>120000</v>
      </c>
      <c r="H21" s="22"/>
      <c r="I21" s="32">
        <v>120000</v>
      </c>
      <c r="J21" s="31">
        <v>74635.56</v>
      </c>
      <c r="K21" s="22"/>
      <c r="L21" s="32">
        <v>74635.56</v>
      </c>
      <c r="M21" s="31">
        <f t="shared" si="2"/>
        <v>-44494.040000000008</v>
      </c>
      <c r="N21" s="22">
        <f t="shared" si="3"/>
        <v>0</v>
      </c>
      <c r="O21" s="32">
        <f t="shared" si="4"/>
        <v>-44494.040000000008</v>
      </c>
      <c r="P21" s="43">
        <f t="shared" si="5"/>
        <v>62.196299999999994</v>
      </c>
      <c r="Q21" s="23">
        <v>0</v>
      </c>
      <c r="R21" s="44">
        <f t="shared" si="6"/>
        <v>62.196299999999994</v>
      </c>
    </row>
    <row r="22" spans="1:18" ht="26.4" x14ac:dyDescent="0.3">
      <c r="A22" s="37">
        <v>1</v>
      </c>
      <c r="B22" s="40" t="s">
        <v>29</v>
      </c>
      <c r="C22" s="39" t="s">
        <v>30</v>
      </c>
      <c r="D22" s="29">
        <v>1788.81</v>
      </c>
      <c r="E22" s="26">
        <v>0</v>
      </c>
      <c r="F22" s="30">
        <v>1788.81</v>
      </c>
      <c r="G22" s="29">
        <v>1800</v>
      </c>
      <c r="H22" s="26">
        <v>0</v>
      </c>
      <c r="I22" s="30">
        <v>1800</v>
      </c>
      <c r="J22" s="29">
        <v>2038.13</v>
      </c>
      <c r="K22" s="26">
        <v>0</v>
      </c>
      <c r="L22" s="30">
        <v>2038.13</v>
      </c>
      <c r="M22" s="29">
        <f t="shared" si="2"/>
        <v>249.32000000000016</v>
      </c>
      <c r="N22" s="26">
        <f t="shared" si="3"/>
        <v>0</v>
      </c>
      <c r="O22" s="30">
        <f t="shared" si="4"/>
        <v>249.32000000000016</v>
      </c>
      <c r="P22" s="45">
        <f t="shared" si="5"/>
        <v>113.22944444444445</v>
      </c>
      <c r="Q22" s="24">
        <v>0</v>
      </c>
      <c r="R22" s="46">
        <f t="shared" si="6"/>
        <v>113.22944444444445</v>
      </c>
    </row>
    <row r="23" spans="1:18" ht="66" x14ac:dyDescent="0.3">
      <c r="A23" s="37">
        <v>0</v>
      </c>
      <c r="B23" s="40" t="s">
        <v>31</v>
      </c>
      <c r="C23" s="39" t="s">
        <v>32</v>
      </c>
      <c r="D23" s="31">
        <v>1788.81</v>
      </c>
      <c r="E23" s="22"/>
      <c r="F23" s="32">
        <v>1788.81</v>
      </c>
      <c r="G23" s="31">
        <v>1800</v>
      </c>
      <c r="H23" s="22"/>
      <c r="I23" s="32">
        <v>1800</v>
      </c>
      <c r="J23" s="31">
        <v>2038.13</v>
      </c>
      <c r="K23" s="22"/>
      <c r="L23" s="32">
        <v>2038.13</v>
      </c>
      <c r="M23" s="31">
        <f t="shared" si="2"/>
        <v>249.32000000000016</v>
      </c>
      <c r="N23" s="22">
        <f t="shared" si="3"/>
        <v>0</v>
      </c>
      <c r="O23" s="32">
        <f t="shared" si="4"/>
        <v>249.32000000000016</v>
      </c>
      <c r="P23" s="43">
        <f t="shared" si="5"/>
        <v>113.22944444444445</v>
      </c>
      <c r="Q23" s="23">
        <v>0</v>
      </c>
      <c r="R23" s="44">
        <f t="shared" si="6"/>
        <v>113.22944444444445</v>
      </c>
    </row>
    <row r="24" spans="1:18" x14ac:dyDescent="0.3">
      <c r="A24" s="37">
        <v>1</v>
      </c>
      <c r="B24" s="40" t="s">
        <v>33</v>
      </c>
      <c r="C24" s="39" t="s">
        <v>34</v>
      </c>
      <c r="D24" s="29">
        <v>1156452.6399999999</v>
      </c>
      <c r="E24" s="26">
        <v>0</v>
      </c>
      <c r="F24" s="30">
        <v>1156452.6399999999</v>
      </c>
      <c r="G24" s="29">
        <v>2173000</v>
      </c>
      <c r="H24" s="26">
        <v>0</v>
      </c>
      <c r="I24" s="30">
        <v>2173000</v>
      </c>
      <c r="J24" s="29">
        <v>2556935.5099999998</v>
      </c>
      <c r="K24" s="26">
        <v>0</v>
      </c>
      <c r="L24" s="30">
        <v>2556935.5099999998</v>
      </c>
      <c r="M24" s="29">
        <f t="shared" si="2"/>
        <v>1400482.8699999999</v>
      </c>
      <c r="N24" s="26">
        <f t="shared" si="3"/>
        <v>0</v>
      </c>
      <c r="O24" s="30">
        <f t="shared" si="4"/>
        <v>1400482.8699999999</v>
      </c>
      <c r="P24" s="45">
        <f t="shared" si="5"/>
        <v>117.6684542107685</v>
      </c>
      <c r="Q24" s="24">
        <v>0</v>
      </c>
      <c r="R24" s="46">
        <f t="shared" si="6"/>
        <v>117.6684542107685</v>
      </c>
    </row>
    <row r="25" spans="1:18" ht="39.6" x14ac:dyDescent="0.3">
      <c r="A25" s="37">
        <v>1</v>
      </c>
      <c r="B25" s="40" t="s">
        <v>35</v>
      </c>
      <c r="C25" s="39" t="s">
        <v>36</v>
      </c>
      <c r="D25" s="29">
        <v>1156452.6399999999</v>
      </c>
      <c r="E25" s="26">
        <v>0</v>
      </c>
      <c r="F25" s="30">
        <v>1156452.6399999999</v>
      </c>
      <c r="G25" s="29">
        <v>2173000</v>
      </c>
      <c r="H25" s="26">
        <v>0</v>
      </c>
      <c r="I25" s="30">
        <v>2173000</v>
      </c>
      <c r="J25" s="29">
        <v>2556935.5099999998</v>
      </c>
      <c r="K25" s="26">
        <v>0</v>
      </c>
      <c r="L25" s="30">
        <v>2556935.5099999998</v>
      </c>
      <c r="M25" s="29">
        <f t="shared" si="2"/>
        <v>1400482.8699999999</v>
      </c>
      <c r="N25" s="26">
        <f t="shared" si="3"/>
        <v>0</v>
      </c>
      <c r="O25" s="30">
        <f t="shared" si="4"/>
        <v>1400482.8699999999</v>
      </c>
      <c r="P25" s="45">
        <f t="shared" si="5"/>
        <v>117.6684542107685</v>
      </c>
      <c r="Q25" s="24">
        <v>0</v>
      </c>
      <c r="R25" s="46">
        <f t="shared" si="6"/>
        <v>117.6684542107685</v>
      </c>
    </row>
    <row r="26" spans="1:18" ht="79.2" x14ac:dyDescent="0.3">
      <c r="A26" s="37">
        <v>0</v>
      </c>
      <c r="B26" s="40" t="s">
        <v>37</v>
      </c>
      <c r="C26" s="39" t="s">
        <v>38</v>
      </c>
      <c r="D26" s="31">
        <v>825538.32</v>
      </c>
      <c r="E26" s="22"/>
      <c r="F26" s="32">
        <v>825538.32</v>
      </c>
      <c r="G26" s="31">
        <v>1706000</v>
      </c>
      <c r="H26" s="22"/>
      <c r="I26" s="32">
        <v>1706000</v>
      </c>
      <c r="J26" s="31">
        <v>1994402.02</v>
      </c>
      <c r="K26" s="22"/>
      <c r="L26" s="32">
        <v>1994402.02</v>
      </c>
      <c r="M26" s="31">
        <f t="shared" si="2"/>
        <v>1168863.7000000002</v>
      </c>
      <c r="N26" s="22">
        <f t="shared" si="3"/>
        <v>0</v>
      </c>
      <c r="O26" s="32">
        <f t="shared" si="4"/>
        <v>1168863.7000000002</v>
      </c>
      <c r="P26" s="43">
        <f t="shared" si="5"/>
        <v>116.90515943728019</v>
      </c>
      <c r="Q26" s="23">
        <v>0</v>
      </c>
      <c r="R26" s="44">
        <f t="shared" si="6"/>
        <v>116.90515943728019</v>
      </c>
    </row>
    <row r="27" spans="1:18" ht="66" x14ac:dyDescent="0.3">
      <c r="A27" s="37">
        <v>0</v>
      </c>
      <c r="B27" s="40" t="s">
        <v>39</v>
      </c>
      <c r="C27" s="39" t="s">
        <v>40</v>
      </c>
      <c r="D27" s="31">
        <v>330914.32</v>
      </c>
      <c r="E27" s="22"/>
      <c r="F27" s="32">
        <v>330914.32</v>
      </c>
      <c r="G27" s="31">
        <v>467000</v>
      </c>
      <c r="H27" s="22"/>
      <c r="I27" s="32">
        <v>467000</v>
      </c>
      <c r="J27" s="31">
        <v>562533.49</v>
      </c>
      <c r="K27" s="22"/>
      <c r="L27" s="32">
        <v>562533.49</v>
      </c>
      <c r="M27" s="31">
        <f t="shared" si="2"/>
        <v>231619.16999999998</v>
      </c>
      <c r="N27" s="22">
        <f t="shared" si="3"/>
        <v>0</v>
      </c>
      <c r="O27" s="32">
        <f t="shared" si="4"/>
        <v>231619.16999999998</v>
      </c>
      <c r="P27" s="43">
        <f t="shared" si="5"/>
        <v>120.45685010706637</v>
      </c>
      <c r="Q27" s="23">
        <v>0</v>
      </c>
      <c r="R27" s="44">
        <f t="shared" si="6"/>
        <v>120.45685010706637</v>
      </c>
    </row>
    <row r="28" spans="1:18" ht="39.6" x14ac:dyDescent="0.3">
      <c r="A28" s="37">
        <v>1</v>
      </c>
      <c r="B28" s="40" t="s">
        <v>41</v>
      </c>
      <c r="C28" s="39" t="s">
        <v>42</v>
      </c>
      <c r="D28" s="29">
        <v>12491628.899999999</v>
      </c>
      <c r="E28" s="26">
        <v>0</v>
      </c>
      <c r="F28" s="30">
        <v>12491628.899999999</v>
      </c>
      <c r="G28" s="29">
        <v>14484750</v>
      </c>
      <c r="H28" s="26">
        <v>0</v>
      </c>
      <c r="I28" s="30">
        <v>14484750</v>
      </c>
      <c r="J28" s="29">
        <v>14756446.229999999</v>
      </c>
      <c r="K28" s="26">
        <v>0</v>
      </c>
      <c r="L28" s="30">
        <v>14756446.229999999</v>
      </c>
      <c r="M28" s="29">
        <f t="shared" si="2"/>
        <v>2264817.33</v>
      </c>
      <c r="N28" s="26">
        <f t="shared" si="3"/>
        <v>0</v>
      </c>
      <c r="O28" s="30">
        <f t="shared" si="4"/>
        <v>2264817.33</v>
      </c>
      <c r="P28" s="45">
        <f t="shared" si="5"/>
        <v>101.87573986434006</v>
      </c>
      <c r="Q28" s="24">
        <v>0</v>
      </c>
      <c r="R28" s="46">
        <f t="shared" si="6"/>
        <v>101.87573986434006</v>
      </c>
    </row>
    <row r="29" spans="1:18" x14ac:dyDescent="0.3">
      <c r="A29" s="37">
        <v>1</v>
      </c>
      <c r="B29" s="40" t="s">
        <v>43</v>
      </c>
      <c r="C29" s="39" t="s">
        <v>44</v>
      </c>
      <c r="D29" s="29">
        <v>4642302.5599999996</v>
      </c>
      <c r="E29" s="26">
        <v>0</v>
      </c>
      <c r="F29" s="30">
        <v>4642302.5599999996</v>
      </c>
      <c r="G29" s="29">
        <v>4765250</v>
      </c>
      <c r="H29" s="26">
        <v>0</v>
      </c>
      <c r="I29" s="30">
        <v>4765250</v>
      </c>
      <c r="J29" s="29">
        <v>5268681.21</v>
      </c>
      <c r="K29" s="26">
        <v>0</v>
      </c>
      <c r="L29" s="30">
        <v>5268681.21</v>
      </c>
      <c r="M29" s="29">
        <f t="shared" si="2"/>
        <v>626378.65000000037</v>
      </c>
      <c r="N29" s="26">
        <f t="shared" si="3"/>
        <v>0</v>
      </c>
      <c r="O29" s="30">
        <f t="shared" si="4"/>
        <v>626378.65000000037</v>
      </c>
      <c r="P29" s="45">
        <f t="shared" si="5"/>
        <v>110.56463375478727</v>
      </c>
      <c r="Q29" s="24">
        <v>0</v>
      </c>
      <c r="R29" s="46">
        <f t="shared" si="6"/>
        <v>110.56463375478727</v>
      </c>
    </row>
    <row r="30" spans="1:18" ht="39.6" x14ac:dyDescent="0.3">
      <c r="A30" s="37">
        <v>0</v>
      </c>
      <c r="B30" s="40" t="s">
        <v>45</v>
      </c>
      <c r="C30" s="39" t="s">
        <v>46</v>
      </c>
      <c r="D30" s="31">
        <v>85885.92</v>
      </c>
      <c r="E30" s="22"/>
      <c r="F30" s="32">
        <v>85885.92</v>
      </c>
      <c r="G30" s="31">
        <v>135200</v>
      </c>
      <c r="H30" s="22"/>
      <c r="I30" s="32">
        <v>135200</v>
      </c>
      <c r="J30" s="31">
        <v>144743.60999999999</v>
      </c>
      <c r="K30" s="22"/>
      <c r="L30" s="32">
        <v>144743.60999999999</v>
      </c>
      <c r="M30" s="31">
        <f t="shared" si="2"/>
        <v>58857.689999999988</v>
      </c>
      <c r="N30" s="22">
        <f t="shared" si="3"/>
        <v>0</v>
      </c>
      <c r="O30" s="32">
        <f t="shared" si="4"/>
        <v>58857.689999999988</v>
      </c>
      <c r="P30" s="43">
        <f t="shared" si="5"/>
        <v>107.05888313609466</v>
      </c>
      <c r="Q30" s="23">
        <v>0</v>
      </c>
      <c r="R30" s="44">
        <f t="shared" si="6"/>
        <v>107.05888313609466</v>
      </c>
    </row>
    <row r="31" spans="1:18" ht="39.6" x14ac:dyDescent="0.3">
      <c r="A31" s="37">
        <v>0</v>
      </c>
      <c r="B31" s="40" t="s">
        <v>47</v>
      </c>
      <c r="C31" s="39" t="s">
        <v>48</v>
      </c>
      <c r="D31" s="31">
        <v>115379.6</v>
      </c>
      <c r="E31" s="22"/>
      <c r="F31" s="32">
        <v>115379.6</v>
      </c>
      <c r="G31" s="31">
        <v>165200</v>
      </c>
      <c r="H31" s="22"/>
      <c r="I31" s="32">
        <v>165200</v>
      </c>
      <c r="J31" s="31">
        <v>190078.53</v>
      </c>
      <c r="K31" s="22"/>
      <c r="L31" s="32">
        <v>190078.53</v>
      </c>
      <c r="M31" s="31">
        <f t="shared" si="2"/>
        <v>74698.929999999993</v>
      </c>
      <c r="N31" s="22">
        <f t="shared" si="3"/>
        <v>0</v>
      </c>
      <c r="O31" s="32">
        <f t="shared" si="4"/>
        <v>74698.929999999993</v>
      </c>
      <c r="P31" s="43">
        <f t="shared" si="5"/>
        <v>115.05964285714285</v>
      </c>
      <c r="Q31" s="23">
        <v>0</v>
      </c>
      <c r="R31" s="44">
        <f t="shared" si="6"/>
        <v>115.05964285714285</v>
      </c>
    </row>
    <row r="32" spans="1:18" ht="39.6" x14ac:dyDescent="0.3">
      <c r="A32" s="37">
        <v>0</v>
      </c>
      <c r="B32" s="40" t="s">
        <v>49</v>
      </c>
      <c r="C32" s="39" t="s">
        <v>50</v>
      </c>
      <c r="D32" s="31">
        <v>171579.29</v>
      </c>
      <c r="E32" s="22"/>
      <c r="F32" s="32">
        <v>171579.29</v>
      </c>
      <c r="G32" s="31">
        <v>173000</v>
      </c>
      <c r="H32" s="22"/>
      <c r="I32" s="32">
        <v>173000</v>
      </c>
      <c r="J32" s="31">
        <v>188570.82</v>
      </c>
      <c r="K32" s="22"/>
      <c r="L32" s="32">
        <v>188570.82</v>
      </c>
      <c r="M32" s="31">
        <f t="shared" si="2"/>
        <v>16991.53</v>
      </c>
      <c r="N32" s="22">
        <f t="shared" si="3"/>
        <v>0</v>
      </c>
      <c r="O32" s="32">
        <f t="shared" si="4"/>
        <v>16991.53</v>
      </c>
      <c r="P32" s="43">
        <f t="shared" si="5"/>
        <v>109.00047398843931</v>
      </c>
      <c r="Q32" s="23">
        <v>0</v>
      </c>
      <c r="R32" s="44">
        <f t="shared" si="6"/>
        <v>109.00047398843931</v>
      </c>
    </row>
    <row r="33" spans="1:18" x14ac:dyDescent="0.3">
      <c r="A33" s="37">
        <v>0</v>
      </c>
      <c r="B33" s="40" t="s">
        <v>51</v>
      </c>
      <c r="C33" s="39" t="s">
        <v>52</v>
      </c>
      <c r="D33" s="31">
        <v>682158.71</v>
      </c>
      <c r="E33" s="22"/>
      <c r="F33" s="32">
        <v>682158.71</v>
      </c>
      <c r="G33" s="31">
        <v>675000</v>
      </c>
      <c r="H33" s="22"/>
      <c r="I33" s="32">
        <v>675000</v>
      </c>
      <c r="J33" s="31">
        <v>632774.16</v>
      </c>
      <c r="K33" s="22"/>
      <c r="L33" s="32">
        <v>632774.16</v>
      </c>
      <c r="M33" s="31">
        <f t="shared" si="2"/>
        <v>-49384.54999999993</v>
      </c>
      <c r="N33" s="22">
        <f t="shared" si="3"/>
        <v>0</v>
      </c>
      <c r="O33" s="32">
        <f t="shared" si="4"/>
        <v>-49384.54999999993</v>
      </c>
      <c r="P33" s="43">
        <f t="shared" si="5"/>
        <v>93.744320000000002</v>
      </c>
      <c r="Q33" s="23">
        <v>0</v>
      </c>
      <c r="R33" s="44">
        <f t="shared" si="6"/>
        <v>93.744320000000002</v>
      </c>
    </row>
    <row r="34" spans="1:18" x14ac:dyDescent="0.3">
      <c r="A34" s="37">
        <v>0</v>
      </c>
      <c r="B34" s="40" t="s">
        <v>53</v>
      </c>
      <c r="C34" s="39" t="s">
        <v>54</v>
      </c>
      <c r="D34" s="31">
        <v>3404793.23</v>
      </c>
      <c r="E34" s="22"/>
      <c r="F34" s="32">
        <v>3404793.23</v>
      </c>
      <c r="G34" s="31">
        <v>3407600</v>
      </c>
      <c r="H34" s="22"/>
      <c r="I34" s="32">
        <v>3407600</v>
      </c>
      <c r="J34" s="31">
        <v>3893569.42</v>
      </c>
      <c r="K34" s="22"/>
      <c r="L34" s="32">
        <v>3893569.42</v>
      </c>
      <c r="M34" s="31">
        <f t="shared" si="2"/>
        <v>488776.18999999994</v>
      </c>
      <c r="N34" s="22">
        <f t="shared" si="3"/>
        <v>0</v>
      </c>
      <c r="O34" s="32">
        <f t="shared" si="4"/>
        <v>488776.18999999994</v>
      </c>
      <c r="P34" s="43">
        <f t="shared" si="5"/>
        <v>114.26133994600305</v>
      </c>
      <c r="Q34" s="23">
        <v>0</v>
      </c>
      <c r="R34" s="44">
        <f t="shared" si="6"/>
        <v>114.26133994600305</v>
      </c>
    </row>
    <row r="35" spans="1:18" x14ac:dyDescent="0.3">
      <c r="A35" s="37">
        <v>0</v>
      </c>
      <c r="B35" s="40" t="s">
        <v>55</v>
      </c>
      <c r="C35" s="39" t="s">
        <v>56</v>
      </c>
      <c r="D35" s="31">
        <v>83761</v>
      </c>
      <c r="E35" s="22"/>
      <c r="F35" s="32">
        <v>83761</v>
      </c>
      <c r="G35" s="31">
        <v>77000</v>
      </c>
      <c r="H35" s="22"/>
      <c r="I35" s="32">
        <v>77000</v>
      </c>
      <c r="J35" s="31">
        <v>67138.02</v>
      </c>
      <c r="K35" s="22"/>
      <c r="L35" s="32">
        <v>67138.02</v>
      </c>
      <c r="M35" s="31">
        <f t="shared" si="2"/>
        <v>-16622.979999999996</v>
      </c>
      <c r="N35" s="22">
        <f t="shared" si="3"/>
        <v>0</v>
      </c>
      <c r="O35" s="32">
        <f t="shared" si="4"/>
        <v>-16622.979999999996</v>
      </c>
      <c r="P35" s="43">
        <f t="shared" si="5"/>
        <v>87.19223376623377</v>
      </c>
      <c r="Q35" s="23">
        <v>0</v>
      </c>
      <c r="R35" s="44">
        <f t="shared" si="6"/>
        <v>87.19223376623377</v>
      </c>
    </row>
    <row r="36" spans="1:18" x14ac:dyDescent="0.3">
      <c r="A36" s="37">
        <v>0</v>
      </c>
      <c r="B36" s="40" t="s">
        <v>57</v>
      </c>
      <c r="C36" s="39" t="s">
        <v>58</v>
      </c>
      <c r="D36" s="31">
        <v>98744.81</v>
      </c>
      <c r="E36" s="22"/>
      <c r="F36" s="32">
        <v>98744.81</v>
      </c>
      <c r="G36" s="31">
        <v>113500</v>
      </c>
      <c r="H36" s="22"/>
      <c r="I36" s="32">
        <v>113500</v>
      </c>
      <c r="J36" s="31">
        <v>133056.65</v>
      </c>
      <c r="K36" s="22"/>
      <c r="L36" s="32">
        <v>133056.65</v>
      </c>
      <c r="M36" s="31">
        <f t="shared" si="2"/>
        <v>34311.839999999997</v>
      </c>
      <c r="N36" s="22">
        <f t="shared" si="3"/>
        <v>0</v>
      </c>
      <c r="O36" s="32">
        <f t="shared" si="4"/>
        <v>34311.839999999997</v>
      </c>
      <c r="P36" s="43">
        <f t="shared" si="5"/>
        <v>117.23052863436124</v>
      </c>
      <c r="Q36" s="23">
        <v>0</v>
      </c>
      <c r="R36" s="44">
        <f t="shared" si="6"/>
        <v>117.23052863436124</v>
      </c>
    </row>
    <row r="37" spans="1:18" x14ac:dyDescent="0.3">
      <c r="A37" s="37">
        <v>0</v>
      </c>
      <c r="B37" s="40" t="s">
        <v>59</v>
      </c>
      <c r="C37" s="39" t="s">
        <v>60</v>
      </c>
      <c r="D37" s="31">
        <v>0</v>
      </c>
      <c r="E37" s="22"/>
      <c r="F37" s="32">
        <v>0</v>
      </c>
      <c r="G37" s="31">
        <v>18750</v>
      </c>
      <c r="H37" s="22"/>
      <c r="I37" s="32">
        <v>18750</v>
      </c>
      <c r="J37" s="31">
        <v>18750</v>
      </c>
      <c r="K37" s="22"/>
      <c r="L37" s="32">
        <v>18750</v>
      </c>
      <c r="M37" s="31">
        <f t="shared" si="2"/>
        <v>18750</v>
      </c>
      <c r="N37" s="22">
        <f t="shared" si="3"/>
        <v>0</v>
      </c>
      <c r="O37" s="32">
        <f t="shared" si="4"/>
        <v>18750</v>
      </c>
      <c r="P37" s="43">
        <f t="shared" si="5"/>
        <v>100</v>
      </c>
      <c r="Q37" s="23">
        <v>0</v>
      </c>
      <c r="R37" s="44">
        <f t="shared" si="6"/>
        <v>100</v>
      </c>
    </row>
    <row r="38" spans="1:18" x14ac:dyDescent="0.3">
      <c r="A38" s="37">
        <v>1</v>
      </c>
      <c r="B38" s="40" t="s">
        <v>61</v>
      </c>
      <c r="C38" s="39" t="s">
        <v>62</v>
      </c>
      <c r="D38" s="29">
        <v>7849326.3399999999</v>
      </c>
      <c r="E38" s="26">
        <v>0</v>
      </c>
      <c r="F38" s="30">
        <v>7849326.3399999999</v>
      </c>
      <c r="G38" s="29">
        <v>9719500</v>
      </c>
      <c r="H38" s="26">
        <v>0</v>
      </c>
      <c r="I38" s="30">
        <v>9719500</v>
      </c>
      <c r="J38" s="29">
        <v>9487765.0199999996</v>
      </c>
      <c r="K38" s="26">
        <v>0</v>
      </c>
      <c r="L38" s="30">
        <v>9487765.0199999996</v>
      </c>
      <c r="M38" s="29">
        <f t="shared" si="2"/>
        <v>1638438.6799999997</v>
      </c>
      <c r="N38" s="26">
        <f t="shared" si="3"/>
        <v>0</v>
      </c>
      <c r="O38" s="30">
        <f t="shared" si="4"/>
        <v>1638438.6799999997</v>
      </c>
      <c r="P38" s="45">
        <f t="shared" si="5"/>
        <v>97.615772622048453</v>
      </c>
      <c r="Q38" s="24">
        <v>0</v>
      </c>
      <c r="R38" s="46">
        <f t="shared" si="6"/>
        <v>97.615772622048453</v>
      </c>
    </row>
    <row r="39" spans="1:18" x14ac:dyDescent="0.3">
      <c r="A39" s="37">
        <v>0</v>
      </c>
      <c r="B39" s="40" t="s">
        <v>63</v>
      </c>
      <c r="C39" s="39" t="s">
        <v>64</v>
      </c>
      <c r="D39" s="31">
        <v>312325.45</v>
      </c>
      <c r="E39" s="22"/>
      <c r="F39" s="32">
        <v>312325.45</v>
      </c>
      <c r="G39" s="31">
        <v>493000</v>
      </c>
      <c r="H39" s="22"/>
      <c r="I39" s="32">
        <v>493000</v>
      </c>
      <c r="J39" s="31">
        <v>501062.73</v>
      </c>
      <c r="K39" s="22"/>
      <c r="L39" s="32">
        <v>501062.73</v>
      </c>
      <c r="M39" s="31">
        <f t="shared" si="2"/>
        <v>188737.27999999997</v>
      </c>
      <c r="N39" s="22">
        <f t="shared" si="3"/>
        <v>0</v>
      </c>
      <c r="O39" s="32">
        <f t="shared" si="4"/>
        <v>188737.27999999997</v>
      </c>
      <c r="P39" s="43">
        <f t="shared" si="5"/>
        <v>101.63544219066938</v>
      </c>
      <c r="Q39" s="23">
        <v>0</v>
      </c>
      <c r="R39" s="44">
        <f t="shared" si="6"/>
        <v>101.63544219066938</v>
      </c>
    </row>
    <row r="40" spans="1:18" x14ac:dyDescent="0.3">
      <c r="A40" s="37">
        <v>0</v>
      </c>
      <c r="B40" s="40" t="s">
        <v>65</v>
      </c>
      <c r="C40" s="39" t="s">
        <v>66</v>
      </c>
      <c r="D40" s="31">
        <v>4991573.2699999996</v>
      </c>
      <c r="E40" s="22"/>
      <c r="F40" s="32">
        <v>4991573.2699999996</v>
      </c>
      <c r="G40" s="31">
        <v>5558900</v>
      </c>
      <c r="H40" s="22"/>
      <c r="I40" s="32">
        <v>5558900</v>
      </c>
      <c r="J40" s="31">
        <v>4970100.3</v>
      </c>
      <c r="K40" s="22"/>
      <c r="L40" s="32">
        <v>4970100.3</v>
      </c>
      <c r="M40" s="31">
        <f t="shared" si="2"/>
        <v>-21472.969999999739</v>
      </c>
      <c r="N40" s="22">
        <f t="shared" si="3"/>
        <v>0</v>
      </c>
      <c r="O40" s="32">
        <f t="shared" si="4"/>
        <v>-21472.969999999739</v>
      </c>
      <c r="P40" s="43">
        <f t="shared" si="5"/>
        <v>89.40798179495944</v>
      </c>
      <c r="Q40" s="23">
        <v>0</v>
      </c>
      <c r="R40" s="44">
        <f t="shared" si="6"/>
        <v>89.40798179495944</v>
      </c>
    </row>
    <row r="41" spans="1:18" ht="66" x14ac:dyDescent="0.3">
      <c r="A41" s="37">
        <v>0</v>
      </c>
      <c r="B41" s="40" t="s">
        <v>67</v>
      </c>
      <c r="C41" s="39" t="s">
        <v>68</v>
      </c>
      <c r="D41" s="31">
        <v>2545427.62</v>
      </c>
      <c r="E41" s="22"/>
      <c r="F41" s="32">
        <v>2545427.62</v>
      </c>
      <c r="G41" s="31">
        <v>3667600</v>
      </c>
      <c r="H41" s="22"/>
      <c r="I41" s="32">
        <v>3667600</v>
      </c>
      <c r="J41" s="31">
        <v>4016601.99</v>
      </c>
      <c r="K41" s="22"/>
      <c r="L41" s="32">
        <v>4016601.99</v>
      </c>
      <c r="M41" s="31">
        <f t="shared" si="2"/>
        <v>1471174.37</v>
      </c>
      <c r="N41" s="22">
        <f t="shared" si="3"/>
        <v>0</v>
      </c>
      <c r="O41" s="32">
        <f t="shared" si="4"/>
        <v>1471174.37</v>
      </c>
      <c r="P41" s="43">
        <f t="shared" si="5"/>
        <v>109.5158138837387</v>
      </c>
      <c r="Q41" s="23">
        <v>0</v>
      </c>
      <c r="R41" s="44">
        <f t="shared" si="6"/>
        <v>109.5158138837387</v>
      </c>
    </row>
    <row r="42" spans="1:18" x14ac:dyDescent="0.3">
      <c r="A42" s="37">
        <v>1</v>
      </c>
      <c r="B42" s="40" t="s">
        <v>69</v>
      </c>
      <c r="C42" s="39" t="s">
        <v>70</v>
      </c>
      <c r="D42" s="29">
        <v>0</v>
      </c>
      <c r="E42" s="26">
        <v>296.8</v>
      </c>
      <c r="F42" s="30">
        <v>296.79999999999995</v>
      </c>
      <c r="G42" s="29">
        <v>0</v>
      </c>
      <c r="H42" s="26">
        <v>360</v>
      </c>
      <c r="I42" s="30">
        <v>360</v>
      </c>
      <c r="J42" s="29">
        <v>0</v>
      </c>
      <c r="K42" s="26">
        <v>934.32</v>
      </c>
      <c r="L42" s="30">
        <v>934.32</v>
      </c>
      <c r="M42" s="29">
        <f t="shared" si="2"/>
        <v>0</v>
      </c>
      <c r="N42" s="26">
        <f t="shared" si="3"/>
        <v>637.52</v>
      </c>
      <c r="O42" s="30">
        <f t="shared" si="4"/>
        <v>637.5200000000001</v>
      </c>
      <c r="P42" s="45">
        <v>0</v>
      </c>
      <c r="Q42" s="24">
        <f t="shared" ref="Q42:Q73" si="7">K42/H42*100</f>
        <v>259.53333333333336</v>
      </c>
      <c r="R42" s="46">
        <f t="shared" si="6"/>
        <v>259.53333333333336</v>
      </c>
    </row>
    <row r="43" spans="1:18" x14ac:dyDescent="0.3">
      <c r="A43" s="37">
        <v>1</v>
      </c>
      <c r="B43" s="40" t="s">
        <v>71</v>
      </c>
      <c r="C43" s="39" t="s">
        <v>72</v>
      </c>
      <c r="D43" s="29">
        <v>0</v>
      </c>
      <c r="E43" s="26">
        <v>296.8</v>
      </c>
      <c r="F43" s="30">
        <v>296.79999999999995</v>
      </c>
      <c r="G43" s="29">
        <v>0</v>
      </c>
      <c r="H43" s="26">
        <v>360</v>
      </c>
      <c r="I43" s="30">
        <v>360</v>
      </c>
      <c r="J43" s="29">
        <v>0</v>
      </c>
      <c r="K43" s="26">
        <v>934.32</v>
      </c>
      <c r="L43" s="30">
        <v>934.32</v>
      </c>
      <c r="M43" s="29">
        <f t="shared" si="2"/>
        <v>0</v>
      </c>
      <c r="N43" s="26">
        <f t="shared" si="3"/>
        <v>637.52</v>
      </c>
      <c r="O43" s="30">
        <f t="shared" si="4"/>
        <v>637.5200000000001</v>
      </c>
      <c r="P43" s="45">
        <v>0</v>
      </c>
      <c r="Q43" s="24">
        <f t="shared" si="7"/>
        <v>259.53333333333336</v>
      </c>
      <c r="R43" s="46">
        <f t="shared" si="6"/>
        <v>259.53333333333336</v>
      </c>
    </row>
    <row r="44" spans="1:18" ht="52.8" x14ac:dyDescent="0.3">
      <c r="A44" s="37">
        <v>0</v>
      </c>
      <c r="B44" s="40" t="s">
        <v>73</v>
      </c>
      <c r="C44" s="39" t="s">
        <v>74</v>
      </c>
      <c r="D44" s="31"/>
      <c r="E44" s="22">
        <v>287.14999999999998</v>
      </c>
      <c r="F44" s="32">
        <v>287.14999999999998</v>
      </c>
      <c r="G44" s="31"/>
      <c r="H44" s="22">
        <v>360</v>
      </c>
      <c r="I44" s="32">
        <v>360</v>
      </c>
      <c r="J44" s="31"/>
      <c r="K44" s="22">
        <v>597.47</v>
      </c>
      <c r="L44" s="32">
        <v>597.47</v>
      </c>
      <c r="M44" s="31">
        <f t="shared" si="2"/>
        <v>0</v>
      </c>
      <c r="N44" s="22">
        <f t="shared" si="3"/>
        <v>310.32000000000005</v>
      </c>
      <c r="O44" s="32">
        <f t="shared" si="4"/>
        <v>310.32000000000005</v>
      </c>
      <c r="P44" s="43">
        <v>0</v>
      </c>
      <c r="Q44" s="23">
        <f t="shared" si="7"/>
        <v>165.9638888888889</v>
      </c>
      <c r="R44" s="44">
        <f t="shared" si="6"/>
        <v>165.9638888888889</v>
      </c>
    </row>
    <row r="45" spans="1:18" ht="26.4" x14ac:dyDescent="0.3">
      <c r="A45" s="37">
        <v>0</v>
      </c>
      <c r="B45" s="40" t="s">
        <v>75</v>
      </c>
      <c r="C45" s="39" t="s">
        <v>76</v>
      </c>
      <c r="D45" s="31"/>
      <c r="E45" s="22">
        <v>9.65</v>
      </c>
      <c r="F45" s="32">
        <v>9.65</v>
      </c>
      <c r="G45" s="31"/>
      <c r="H45" s="22">
        <v>0</v>
      </c>
      <c r="I45" s="32">
        <v>0</v>
      </c>
      <c r="J45" s="31"/>
      <c r="K45" s="22">
        <v>0.25</v>
      </c>
      <c r="L45" s="32">
        <v>0.25</v>
      </c>
      <c r="M45" s="31">
        <f t="shared" si="2"/>
        <v>0</v>
      </c>
      <c r="N45" s="22">
        <f t="shared" si="3"/>
        <v>-9.4</v>
      </c>
      <c r="O45" s="32">
        <f t="shared" si="4"/>
        <v>-9.4</v>
      </c>
      <c r="P45" s="43">
        <v>0</v>
      </c>
      <c r="Q45" s="23">
        <v>0</v>
      </c>
      <c r="R45" s="44">
        <v>0</v>
      </c>
    </row>
    <row r="46" spans="1:18" ht="52.8" x14ac:dyDescent="0.3">
      <c r="A46" s="37">
        <v>0</v>
      </c>
      <c r="B46" s="40" t="s">
        <v>77</v>
      </c>
      <c r="C46" s="39" t="s">
        <v>78</v>
      </c>
      <c r="D46" s="31"/>
      <c r="E46" s="22">
        <v>0</v>
      </c>
      <c r="F46" s="32">
        <v>0</v>
      </c>
      <c r="G46" s="31"/>
      <c r="H46" s="22">
        <v>0</v>
      </c>
      <c r="I46" s="32">
        <v>0</v>
      </c>
      <c r="J46" s="31"/>
      <c r="K46" s="22">
        <v>336.6</v>
      </c>
      <c r="L46" s="32">
        <v>336.6</v>
      </c>
      <c r="M46" s="31">
        <f t="shared" si="2"/>
        <v>0</v>
      </c>
      <c r="N46" s="22">
        <f t="shared" si="3"/>
        <v>336.6</v>
      </c>
      <c r="O46" s="32">
        <f t="shared" si="4"/>
        <v>336.6</v>
      </c>
      <c r="P46" s="43">
        <v>0</v>
      </c>
      <c r="Q46" s="23">
        <v>0</v>
      </c>
      <c r="R46" s="44">
        <v>0</v>
      </c>
    </row>
    <row r="47" spans="1:18" x14ac:dyDescent="0.3">
      <c r="A47" s="37">
        <v>1</v>
      </c>
      <c r="B47" s="40" t="s">
        <v>79</v>
      </c>
      <c r="C47" s="39" t="s">
        <v>80</v>
      </c>
      <c r="D47" s="29">
        <v>812038.88</v>
      </c>
      <c r="E47" s="26">
        <v>15124.63</v>
      </c>
      <c r="F47" s="30">
        <v>827163.51</v>
      </c>
      <c r="G47" s="29">
        <v>828810</v>
      </c>
      <c r="H47" s="26">
        <v>288370</v>
      </c>
      <c r="I47" s="30">
        <v>1117180</v>
      </c>
      <c r="J47" s="29">
        <v>672821.53</v>
      </c>
      <c r="K47" s="26">
        <v>6467524.5499999998</v>
      </c>
      <c r="L47" s="30">
        <v>7140346.0799999991</v>
      </c>
      <c r="M47" s="29">
        <f t="shared" si="2"/>
        <v>-139217.34999999998</v>
      </c>
      <c r="N47" s="26">
        <f t="shared" si="3"/>
        <v>6452399.9199999999</v>
      </c>
      <c r="O47" s="30">
        <f t="shared" si="4"/>
        <v>6313182.5699999994</v>
      </c>
      <c r="P47" s="45">
        <f t="shared" si="5"/>
        <v>81.179224430207171</v>
      </c>
      <c r="Q47" s="24">
        <f t="shared" si="7"/>
        <v>2242.7868883725769</v>
      </c>
      <c r="R47" s="46">
        <f t="shared" si="6"/>
        <v>639.14016362627319</v>
      </c>
    </row>
    <row r="48" spans="1:18" ht="28.8" customHeight="1" x14ac:dyDescent="0.3">
      <c r="A48" s="37">
        <v>1</v>
      </c>
      <c r="B48" s="40" t="s">
        <v>81</v>
      </c>
      <c r="C48" s="39" t="s">
        <v>82</v>
      </c>
      <c r="D48" s="29">
        <v>29935.5</v>
      </c>
      <c r="E48" s="26">
        <v>0</v>
      </c>
      <c r="F48" s="30">
        <v>29935.5</v>
      </c>
      <c r="G48" s="29">
        <v>14620</v>
      </c>
      <c r="H48" s="26">
        <v>0</v>
      </c>
      <c r="I48" s="30">
        <v>14620</v>
      </c>
      <c r="J48" s="29">
        <v>21788.49</v>
      </c>
      <c r="K48" s="26"/>
      <c r="L48" s="30">
        <v>21788.49</v>
      </c>
      <c r="M48" s="29">
        <f t="shared" si="2"/>
        <v>-8147.0099999999984</v>
      </c>
      <c r="N48" s="26">
        <f t="shared" si="3"/>
        <v>0</v>
      </c>
      <c r="O48" s="30">
        <f t="shared" si="4"/>
        <v>-8147.0099999999984</v>
      </c>
      <c r="P48" s="45">
        <f t="shared" si="5"/>
        <v>149.03207934336527</v>
      </c>
      <c r="Q48" s="24">
        <v>0</v>
      </c>
      <c r="R48" s="46">
        <f t="shared" si="6"/>
        <v>149.03207934336527</v>
      </c>
    </row>
    <row r="49" spans="1:18" x14ac:dyDescent="0.3">
      <c r="A49" s="37">
        <v>1</v>
      </c>
      <c r="B49" s="40" t="s">
        <v>83</v>
      </c>
      <c r="C49" s="39" t="s">
        <v>84</v>
      </c>
      <c r="D49" s="29">
        <v>29935.5</v>
      </c>
      <c r="E49" s="26">
        <v>0</v>
      </c>
      <c r="F49" s="30">
        <v>29935.5</v>
      </c>
      <c r="G49" s="29">
        <v>14620</v>
      </c>
      <c r="H49" s="26">
        <v>0</v>
      </c>
      <c r="I49" s="30">
        <v>14620</v>
      </c>
      <c r="J49" s="29">
        <v>21788.49</v>
      </c>
      <c r="K49" s="26"/>
      <c r="L49" s="30">
        <v>21788.49</v>
      </c>
      <c r="M49" s="29">
        <f t="shared" si="2"/>
        <v>-8147.0099999999984</v>
      </c>
      <c r="N49" s="26">
        <f t="shared" si="3"/>
        <v>0</v>
      </c>
      <c r="O49" s="30">
        <f t="shared" si="4"/>
        <v>-8147.0099999999984</v>
      </c>
      <c r="P49" s="45">
        <f t="shared" si="5"/>
        <v>149.03207934336527</v>
      </c>
      <c r="Q49" s="24">
        <v>0</v>
      </c>
      <c r="R49" s="46">
        <f t="shared" si="6"/>
        <v>149.03207934336527</v>
      </c>
    </row>
    <row r="50" spans="1:18" x14ac:dyDescent="0.3">
      <c r="A50" s="37">
        <v>0</v>
      </c>
      <c r="B50" s="40" t="s">
        <v>85</v>
      </c>
      <c r="C50" s="39" t="s">
        <v>86</v>
      </c>
      <c r="D50" s="31">
        <v>29935.5</v>
      </c>
      <c r="E50" s="22"/>
      <c r="F50" s="32">
        <v>29935.5</v>
      </c>
      <c r="G50" s="31">
        <v>14620</v>
      </c>
      <c r="H50" s="22"/>
      <c r="I50" s="32">
        <v>14620</v>
      </c>
      <c r="J50" s="31">
        <v>21788.49</v>
      </c>
      <c r="K50" s="22"/>
      <c r="L50" s="32">
        <v>21788.49</v>
      </c>
      <c r="M50" s="31">
        <f t="shared" si="2"/>
        <v>-8147.0099999999984</v>
      </c>
      <c r="N50" s="22">
        <f t="shared" si="3"/>
        <v>0</v>
      </c>
      <c r="O50" s="32">
        <f t="shared" si="4"/>
        <v>-8147.0099999999984</v>
      </c>
      <c r="P50" s="43">
        <f t="shared" si="5"/>
        <v>149.03207934336527</v>
      </c>
      <c r="Q50" s="23">
        <v>0</v>
      </c>
      <c r="R50" s="44">
        <f t="shared" si="6"/>
        <v>149.03207934336527</v>
      </c>
    </row>
    <row r="51" spans="1:18" ht="26.4" x14ac:dyDescent="0.3">
      <c r="A51" s="37">
        <v>1</v>
      </c>
      <c r="B51" s="40" t="s">
        <v>87</v>
      </c>
      <c r="C51" s="39" t="s">
        <v>88</v>
      </c>
      <c r="D51" s="29">
        <v>752112.96</v>
      </c>
      <c r="E51" s="26">
        <v>0</v>
      </c>
      <c r="F51" s="30">
        <v>752112.96</v>
      </c>
      <c r="G51" s="29">
        <v>798600</v>
      </c>
      <c r="H51" s="26">
        <v>0</v>
      </c>
      <c r="I51" s="30">
        <v>798600</v>
      </c>
      <c r="J51" s="29">
        <v>618006.53999999992</v>
      </c>
      <c r="K51" s="26"/>
      <c r="L51" s="30">
        <v>618006.53999999992</v>
      </c>
      <c r="M51" s="29">
        <f t="shared" si="2"/>
        <v>-134106.42000000004</v>
      </c>
      <c r="N51" s="26">
        <f t="shared" si="3"/>
        <v>0</v>
      </c>
      <c r="O51" s="30">
        <f t="shared" si="4"/>
        <v>-134106.42000000004</v>
      </c>
      <c r="P51" s="45">
        <f t="shared" si="5"/>
        <v>77.386243425995488</v>
      </c>
      <c r="Q51" s="24">
        <v>0</v>
      </c>
      <c r="R51" s="46">
        <f t="shared" si="6"/>
        <v>77.386243425995488</v>
      </c>
    </row>
    <row r="52" spans="1:18" x14ac:dyDescent="0.3">
      <c r="A52" s="37">
        <v>1</v>
      </c>
      <c r="B52" s="40" t="s">
        <v>89</v>
      </c>
      <c r="C52" s="39" t="s">
        <v>90</v>
      </c>
      <c r="D52" s="29">
        <v>752023.22</v>
      </c>
      <c r="E52" s="26">
        <v>0</v>
      </c>
      <c r="F52" s="30">
        <v>752023.22</v>
      </c>
      <c r="G52" s="29">
        <v>798500</v>
      </c>
      <c r="H52" s="26">
        <v>0</v>
      </c>
      <c r="I52" s="30">
        <v>798500</v>
      </c>
      <c r="J52" s="29">
        <v>617797.68999999994</v>
      </c>
      <c r="K52" s="26"/>
      <c r="L52" s="30">
        <v>617797.68999999994</v>
      </c>
      <c r="M52" s="29">
        <f t="shared" si="2"/>
        <v>-134225.53000000003</v>
      </c>
      <c r="N52" s="26">
        <f t="shared" si="3"/>
        <v>0</v>
      </c>
      <c r="O52" s="30">
        <f t="shared" si="4"/>
        <v>-134225.53000000003</v>
      </c>
      <c r="P52" s="45">
        <f t="shared" si="5"/>
        <v>77.369779586725102</v>
      </c>
      <c r="Q52" s="24">
        <v>0</v>
      </c>
      <c r="R52" s="46">
        <f t="shared" si="6"/>
        <v>77.369779586725102</v>
      </c>
    </row>
    <row r="53" spans="1:18" ht="52.8" x14ac:dyDescent="0.3">
      <c r="A53" s="37">
        <v>0</v>
      </c>
      <c r="B53" s="40" t="s">
        <v>91</v>
      </c>
      <c r="C53" s="39" t="s">
        <v>92</v>
      </c>
      <c r="D53" s="31">
        <v>0</v>
      </c>
      <c r="E53" s="22"/>
      <c r="F53" s="32">
        <v>0</v>
      </c>
      <c r="G53" s="31">
        <v>0</v>
      </c>
      <c r="H53" s="22"/>
      <c r="I53" s="32">
        <v>0</v>
      </c>
      <c r="J53" s="31">
        <v>0</v>
      </c>
      <c r="K53" s="22"/>
      <c r="L53" s="32">
        <v>0</v>
      </c>
      <c r="M53" s="31">
        <f t="shared" si="2"/>
        <v>0</v>
      </c>
      <c r="N53" s="22">
        <f t="shared" si="3"/>
        <v>0</v>
      </c>
      <c r="O53" s="32">
        <f t="shared" si="4"/>
        <v>0</v>
      </c>
      <c r="P53" s="43">
        <v>0</v>
      </c>
      <c r="Q53" s="23">
        <v>0</v>
      </c>
      <c r="R53" s="44">
        <v>0</v>
      </c>
    </row>
    <row r="54" spans="1:18" x14ac:dyDescent="0.3">
      <c r="A54" s="37">
        <v>0</v>
      </c>
      <c r="B54" s="40" t="s">
        <v>93</v>
      </c>
      <c r="C54" s="39" t="s">
        <v>94</v>
      </c>
      <c r="D54" s="31">
        <v>7783.22</v>
      </c>
      <c r="E54" s="22"/>
      <c r="F54" s="32">
        <v>7783.22</v>
      </c>
      <c r="G54" s="31">
        <v>8000</v>
      </c>
      <c r="H54" s="22"/>
      <c r="I54" s="32">
        <v>8000</v>
      </c>
      <c r="J54" s="31">
        <v>10554.86</v>
      </c>
      <c r="K54" s="22"/>
      <c r="L54" s="32">
        <v>10554.86</v>
      </c>
      <c r="M54" s="31">
        <f t="shared" si="2"/>
        <v>2771.6400000000003</v>
      </c>
      <c r="N54" s="22">
        <f t="shared" si="3"/>
        <v>0</v>
      </c>
      <c r="O54" s="32">
        <f t="shared" si="4"/>
        <v>2771.6400000000003</v>
      </c>
      <c r="P54" s="43">
        <f t="shared" si="5"/>
        <v>131.93575000000001</v>
      </c>
      <c r="Q54" s="23">
        <v>0</v>
      </c>
      <c r="R54" s="44">
        <f t="shared" si="6"/>
        <v>131.93575000000001</v>
      </c>
    </row>
    <row r="55" spans="1:18" ht="26.4" x14ac:dyDescent="0.3">
      <c r="A55" s="37">
        <v>0</v>
      </c>
      <c r="B55" s="40" t="s">
        <v>95</v>
      </c>
      <c r="C55" s="39" t="s">
        <v>96</v>
      </c>
      <c r="D55" s="31">
        <v>744240</v>
      </c>
      <c r="E55" s="22"/>
      <c r="F55" s="32">
        <v>744240</v>
      </c>
      <c r="G55" s="31">
        <v>790500</v>
      </c>
      <c r="H55" s="22"/>
      <c r="I55" s="32">
        <v>790500</v>
      </c>
      <c r="J55" s="31">
        <v>595122.82999999996</v>
      </c>
      <c r="K55" s="22"/>
      <c r="L55" s="32">
        <v>595122.82999999996</v>
      </c>
      <c r="M55" s="31">
        <f t="shared" si="2"/>
        <v>-149117.17000000004</v>
      </c>
      <c r="N55" s="22">
        <f t="shared" si="3"/>
        <v>0</v>
      </c>
      <c r="O55" s="32">
        <f t="shared" si="4"/>
        <v>-149117.17000000004</v>
      </c>
      <c r="P55" s="43">
        <f t="shared" si="5"/>
        <v>75.284355471220749</v>
      </c>
      <c r="Q55" s="23">
        <v>0</v>
      </c>
      <c r="R55" s="44">
        <f t="shared" si="6"/>
        <v>75.284355471220749</v>
      </c>
    </row>
    <row r="56" spans="1:18" ht="79.2" x14ac:dyDescent="0.3">
      <c r="A56" s="37">
        <v>0</v>
      </c>
      <c r="B56" s="40" t="s">
        <v>97</v>
      </c>
      <c r="C56" s="39" t="s">
        <v>98</v>
      </c>
      <c r="D56" s="31"/>
      <c r="E56" s="22"/>
      <c r="F56" s="32">
        <v>0</v>
      </c>
      <c r="G56" s="31">
        <v>0</v>
      </c>
      <c r="H56" s="22"/>
      <c r="I56" s="32">
        <v>0</v>
      </c>
      <c r="J56" s="31">
        <v>12120</v>
      </c>
      <c r="K56" s="22"/>
      <c r="L56" s="32">
        <v>12120</v>
      </c>
      <c r="M56" s="31">
        <f t="shared" si="2"/>
        <v>12120</v>
      </c>
      <c r="N56" s="22">
        <f t="shared" si="3"/>
        <v>0</v>
      </c>
      <c r="O56" s="32">
        <f t="shared" si="4"/>
        <v>12120</v>
      </c>
      <c r="P56" s="43">
        <v>0</v>
      </c>
      <c r="Q56" s="23">
        <v>0</v>
      </c>
      <c r="R56" s="44">
        <v>0</v>
      </c>
    </row>
    <row r="57" spans="1:18" x14ac:dyDescent="0.3">
      <c r="A57" s="37">
        <v>1</v>
      </c>
      <c r="B57" s="40" t="s">
        <v>99</v>
      </c>
      <c r="C57" s="39" t="s">
        <v>100</v>
      </c>
      <c r="D57" s="29">
        <v>89.74</v>
      </c>
      <c r="E57" s="26">
        <v>0</v>
      </c>
      <c r="F57" s="30">
        <v>89.74</v>
      </c>
      <c r="G57" s="29">
        <v>100</v>
      </c>
      <c r="H57" s="26">
        <v>0</v>
      </c>
      <c r="I57" s="30">
        <v>100</v>
      </c>
      <c r="J57" s="29">
        <v>208.85</v>
      </c>
      <c r="K57" s="26">
        <v>0</v>
      </c>
      <c r="L57" s="30">
        <v>208.85</v>
      </c>
      <c r="M57" s="29">
        <f t="shared" si="2"/>
        <v>119.11</v>
      </c>
      <c r="N57" s="26">
        <f t="shared" si="3"/>
        <v>0</v>
      </c>
      <c r="O57" s="30">
        <f t="shared" si="4"/>
        <v>119.11</v>
      </c>
      <c r="P57" s="45">
        <f t="shared" si="5"/>
        <v>208.84999999999997</v>
      </c>
      <c r="Q57" s="24">
        <v>0</v>
      </c>
      <c r="R57" s="46">
        <f t="shared" si="6"/>
        <v>208.84999999999997</v>
      </c>
    </row>
    <row r="58" spans="1:18" ht="39.6" x14ac:dyDescent="0.3">
      <c r="A58" s="37">
        <v>0</v>
      </c>
      <c r="B58" s="40" t="s">
        <v>101</v>
      </c>
      <c r="C58" s="39" t="s">
        <v>102</v>
      </c>
      <c r="D58" s="31">
        <v>89.74</v>
      </c>
      <c r="E58" s="22"/>
      <c r="F58" s="32">
        <v>89.74</v>
      </c>
      <c r="G58" s="31">
        <v>100</v>
      </c>
      <c r="H58" s="22"/>
      <c r="I58" s="32">
        <v>100</v>
      </c>
      <c r="J58" s="31">
        <v>208.85</v>
      </c>
      <c r="K58" s="22"/>
      <c r="L58" s="32">
        <v>208.85</v>
      </c>
      <c r="M58" s="31">
        <f t="shared" si="2"/>
        <v>119.11</v>
      </c>
      <c r="N58" s="22">
        <f t="shared" si="3"/>
        <v>0</v>
      </c>
      <c r="O58" s="32">
        <f t="shared" si="4"/>
        <v>119.11</v>
      </c>
      <c r="P58" s="43">
        <f t="shared" si="5"/>
        <v>208.84999999999997</v>
      </c>
      <c r="Q58" s="23">
        <v>0</v>
      </c>
      <c r="R58" s="44">
        <f t="shared" si="6"/>
        <v>208.84999999999997</v>
      </c>
    </row>
    <row r="59" spans="1:18" x14ac:dyDescent="0.3">
      <c r="A59" s="37">
        <v>1</v>
      </c>
      <c r="B59" s="40" t="s">
        <v>103</v>
      </c>
      <c r="C59" s="39" t="s">
        <v>104</v>
      </c>
      <c r="D59" s="29">
        <v>29990.42</v>
      </c>
      <c r="E59" s="26">
        <v>15124.63</v>
      </c>
      <c r="F59" s="30">
        <v>45115.049999999996</v>
      </c>
      <c r="G59" s="29">
        <v>15590</v>
      </c>
      <c r="H59" s="26">
        <v>0</v>
      </c>
      <c r="I59" s="30">
        <v>15590</v>
      </c>
      <c r="J59" s="29">
        <v>33026.5</v>
      </c>
      <c r="K59" s="26">
        <v>658</v>
      </c>
      <c r="L59" s="30">
        <v>33684.5</v>
      </c>
      <c r="M59" s="29">
        <f t="shared" si="2"/>
        <v>3036.0800000000017</v>
      </c>
      <c r="N59" s="26">
        <f t="shared" si="3"/>
        <v>-14466.63</v>
      </c>
      <c r="O59" s="30">
        <f t="shared" si="4"/>
        <v>-11430.549999999996</v>
      </c>
      <c r="P59" s="45">
        <f t="shared" si="5"/>
        <v>211.84413085311098</v>
      </c>
      <c r="Q59" s="24">
        <v>0</v>
      </c>
      <c r="R59" s="46">
        <f t="shared" si="6"/>
        <v>216.06478511866581</v>
      </c>
    </row>
    <row r="60" spans="1:18" x14ac:dyDescent="0.3">
      <c r="A60" s="37">
        <v>1</v>
      </c>
      <c r="B60" s="40" t="s">
        <v>105</v>
      </c>
      <c r="C60" s="39" t="s">
        <v>84</v>
      </c>
      <c r="D60" s="29">
        <v>29990.42</v>
      </c>
      <c r="E60" s="26">
        <v>15124.63</v>
      </c>
      <c r="F60" s="30">
        <v>45115.049999999996</v>
      </c>
      <c r="G60" s="29">
        <v>15590</v>
      </c>
      <c r="H60" s="26">
        <v>0</v>
      </c>
      <c r="I60" s="30">
        <v>15590</v>
      </c>
      <c r="J60" s="29">
        <v>33026.5</v>
      </c>
      <c r="K60" s="26">
        <v>658</v>
      </c>
      <c r="L60" s="30">
        <v>33684.5</v>
      </c>
      <c r="M60" s="29">
        <f t="shared" si="2"/>
        <v>3036.0800000000017</v>
      </c>
      <c r="N60" s="26">
        <f t="shared" si="3"/>
        <v>-14466.63</v>
      </c>
      <c r="O60" s="30">
        <f t="shared" si="4"/>
        <v>-11430.549999999996</v>
      </c>
      <c r="P60" s="45">
        <f t="shared" si="5"/>
        <v>211.84413085311098</v>
      </c>
      <c r="Q60" s="24">
        <v>0</v>
      </c>
      <c r="R60" s="46">
        <f t="shared" si="6"/>
        <v>216.06478511866581</v>
      </c>
    </row>
    <row r="61" spans="1:18" x14ac:dyDescent="0.3">
      <c r="A61" s="37">
        <v>0</v>
      </c>
      <c r="B61" s="40" t="s">
        <v>106</v>
      </c>
      <c r="C61" s="39" t="s">
        <v>84</v>
      </c>
      <c r="D61" s="31">
        <v>29990.42</v>
      </c>
      <c r="E61" s="22"/>
      <c r="F61" s="32">
        <v>29990.42</v>
      </c>
      <c r="G61" s="31">
        <v>13100</v>
      </c>
      <c r="H61" s="22"/>
      <c r="I61" s="32">
        <v>13100</v>
      </c>
      <c r="J61" s="31">
        <v>30534</v>
      </c>
      <c r="K61" s="22"/>
      <c r="L61" s="32">
        <v>30534</v>
      </c>
      <c r="M61" s="31">
        <f t="shared" si="2"/>
        <v>543.58000000000175</v>
      </c>
      <c r="N61" s="22">
        <f t="shared" si="3"/>
        <v>0</v>
      </c>
      <c r="O61" s="32">
        <f t="shared" si="4"/>
        <v>543.58000000000175</v>
      </c>
      <c r="P61" s="43">
        <f t="shared" si="5"/>
        <v>233.08396946564883</v>
      </c>
      <c r="Q61" s="23">
        <v>0</v>
      </c>
      <c r="R61" s="44">
        <f t="shared" si="6"/>
        <v>233.08396946564883</v>
      </c>
    </row>
    <row r="62" spans="1:18" ht="52.8" x14ac:dyDescent="0.3">
      <c r="A62" s="37">
        <v>0</v>
      </c>
      <c r="B62" s="40" t="s">
        <v>107</v>
      </c>
      <c r="C62" s="39" t="s">
        <v>108</v>
      </c>
      <c r="D62" s="31"/>
      <c r="E62" s="22">
        <v>15124.63</v>
      </c>
      <c r="F62" s="32">
        <v>15124.63</v>
      </c>
      <c r="G62" s="31"/>
      <c r="H62" s="22">
        <v>0</v>
      </c>
      <c r="I62" s="32">
        <v>0</v>
      </c>
      <c r="J62" s="31"/>
      <c r="K62" s="22">
        <v>658</v>
      </c>
      <c r="L62" s="32">
        <v>658</v>
      </c>
      <c r="M62" s="31">
        <f t="shared" si="2"/>
        <v>0</v>
      </c>
      <c r="N62" s="22">
        <f t="shared" si="3"/>
        <v>-14466.63</v>
      </c>
      <c r="O62" s="32">
        <f t="shared" si="4"/>
        <v>-14466.63</v>
      </c>
      <c r="P62" s="43">
        <v>0</v>
      </c>
      <c r="Q62" s="23">
        <v>0</v>
      </c>
      <c r="R62" s="44">
        <v>0</v>
      </c>
    </row>
    <row r="63" spans="1:18" ht="79.2" x14ac:dyDescent="0.3">
      <c r="A63" s="37">
        <v>0</v>
      </c>
      <c r="B63" s="40" t="s">
        <v>109</v>
      </c>
      <c r="C63" s="39" t="s">
        <v>110</v>
      </c>
      <c r="D63" s="31"/>
      <c r="E63" s="22"/>
      <c r="F63" s="32">
        <v>0</v>
      </c>
      <c r="G63" s="31">
        <v>2490</v>
      </c>
      <c r="H63" s="22"/>
      <c r="I63" s="32">
        <v>2490</v>
      </c>
      <c r="J63" s="31">
        <v>2492.5</v>
      </c>
      <c r="K63" s="22"/>
      <c r="L63" s="32">
        <v>2492.5</v>
      </c>
      <c r="M63" s="31">
        <f t="shared" si="2"/>
        <v>2492.5</v>
      </c>
      <c r="N63" s="22">
        <f t="shared" si="3"/>
        <v>0</v>
      </c>
      <c r="O63" s="32">
        <f t="shared" si="4"/>
        <v>2492.5</v>
      </c>
      <c r="P63" s="43">
        <f t="shared" si="5"/>
        <v>100.10040160642571</v>
      </c>
      <c r="Q63" s="23">
        <v>0</v>
      </c>
      <c r="R63" s="44">
        <f t="shared" si="6"/>
        <v>100.10040160642571</v>
      </c>
    </row>
    <row r="64" spans="1:18" x14ac:dyDescent="0.3">
      <c r="A64" s="37">
        <v>1</v>
      </c>
      <c r="B64" s="40" t="s">
        <v>111</v>
      </c>
      <c r="C64" s="39" t="s">
        <v>112</v>
      </c>
      <c r="D64" s="29">
        <v>0</v>
      </c>
      <c r="E64" s="26">
        <v>0</v>
      </c>
      <c r="F64" s="32">
        <v>0</v>
      </c>
      <c r="G64" s="29">
        <v>0</v>
      </c>
      <c r="H64" s="26">
        <v>288370</v>
      </c>
      <c r="I64" s="30">
        <v>288370</v>
      </c>
      <c r="J64" s="29">
        <v>0</v>
      </c>
      <c r="K64" s="26">
        <v>6466866.5499999998</v>
      </c>
      <c r="L64" s="30">
        <v>6466866.5499999998</v>
      </c>
      <c r="M64" s="29">
        <f t="shared" si="2"/>
        <v>0</v>
      </c>
      <c r="N64" s="26">
        <f t="shared" si="3"/>
        <v>6466866.5499999998</v>
      </c>
      <c r="O64" s="30">
        <f t="shared" si="4"/>
        <v>6466866.5499999998</v>
      </c>
      <c r="P64" s="45">
        <v>0</v>
      </c>
      <c r="Q64" s="24">
        <f t="shared" si="7"/>
        <v>2242.5587092970836</v>
      </c>
      <c r="R64" s="46">
        <f t="shared" si="6"/>
        <v>2242.5587092970836</v>
      </c>
    </row>
    <row r="65" spans="1:18" ht="39.6" x14ac:dyDescent="0.3">
      <c r="A65" s="37">
        <v>1</v>
      </c>
      <c r="B65" s="40" t="s">
        <v>113</v>
      </c>
      <c r="C65" s="39" t="s">
        <v>114</v>
      </c>
      <c r="D65" s="29">
        <v>0</v>
      </c>
      <c r="E65" s="26">
        <v>0</v>
      </c>
      <c r="F65" s="32">
        <v>0</v>
      </c>
      <c r="G65" s="29">
        <v>0</v>
      </c>
      <c r="H65" s="26">
        <v>288370</v>
      </c>
      <c r="I65" s="30">
        <v>288370</v>
      </c>
      <c r="J65" s="29">
        <v>0</v>
      </c>
      <c r="K65" s="26">
        <v>91992.9</v>
      </c>
      <c r="L65" s="30">
        <v>91992.9</v>
      </c>
      <c r="M65" s="29">
        <f t="shared" si="2"/>
        <v>0</v>
      </c>
      <c r="N65" s="26">
        <f t="shared" si="3"/>
        <v>91992.9</v>
      </c>
      <c r="O65" s="30">
        <f t="shared" si="4"/>
        <v>91992.9</v>
      </c>
      <c r="P65" s="45">
        <v>0</v>
      </c>
      <c r="Q65" s="24">
        <f t="shared" si="7"/>
        <v>31.900995249159063</v>
      </c>
      <c r="R65" s="46">
        <f t="shared" si="6"/>
        <v>31.900995249159063</v>
      </c>
    </row>
    <row r="66" spans="1:18" ht="26.4" x14ac:dyDescent="0.3">
      <c r="A66" s="37">
        <v>0</v>
      </c>
      <c r="B66" s="40" t="s">
        <v>115</v>
      </c>
      <c r="C66" s="39" t="s">
        <v>116</v>
      </c>
      <c r="D66" s="31"/>
      <c r="E66" s="22"/>
      <c r="F66" s="32">
        <v>0</v>
      </c>
      <c r="G66" s="31"/>
      <c r="H66" s="22">
        <v>0</v>
      </c>
      <c r="I66" s="32">
        <v>0</v>
      </c>
      <c r="J66" s="31"/>
      <c r="K66" s="22">
        <v>592.20000000000005</v>
      </c>
      <c r="L66" s="32">
        <v>592.20000000000005</v>
      </c>
      <c r="M66" s="31">
        <f t="shared" si="2"/>
        <v>0</v>
      </c>
      <c r="N66" s="22">
        <f t="shared" si="3"/>
        <v>592.20000000000005</v>
      </c>
      <c r="O66" s="32">
        <f t="shared" si="4"/>
        <v>592.20000000000005</v>
      </c>
      <c r="P66" s="43">
        <v>0</v>
      </c>
      <c r="Q66" s="23">
        <v>0</v>
      </c>
      <c r="R66" s="44">
        <v>0</v>
      </c>
    </row>
    <row r="67" spans="1:18" ht="26.4" x14ac:dyDescent="0.3">
      <c r="A67" s="37">
        <v>0</v>
      </c>
      <c r="B67" s="40" t="s">
        <v>117</v>
      </c>
      <c r="C67" s="39" t="s">
        <v>118</v>
      </c>
      <c r="D67" s="31"/>
      <c r="E67" s="22"/>
      <c r="F67" s="32">
        <v>0</v>
      </c>
      <c r="G67" s="31"/>
      <c r="H67" s="22">
        <v>250000</v>
      </c>
      <c r="I67" s="32">
        <v>250000</v>
      </c>
      <c r="J67" s="31"/>
      <c r="K67" s="22">
        <v>52095.86</v>
      </c>
      <c r="L67" s="32">
        <v>52095.86</v>
      </c>
      <c r="M67" s="31">
        <f t="shared" si="2"/>
        <v>0</v>
      </c>
      <c r="N67" s="22">
        <f t="shared" si="3"/>
        <v>52095.86</v>
      </c>
      <c r="O67" s="32">
        <f t="shared" si="4"/>
        <v>52095.86</v>
      </c>
      <c r="P67" s="43">
        <v>0</v>
      </c>
      <c r="Q67" s="23">
        <f t="shared" si="7"/>
        <v>20.838343999999999</v>
      </c>
      <c r="R67" s="44">
        <f t="shared" si="6"/>
        <v>20.838343999999999</v>
      </c>
    </row>
    <row r="68" spans="1:18" ht="39.6" x14ac:dyDescent="0.3">
      <c r="A68" s="37">
        <v>0</v>
      </c>
      <c r="B68" s="40" t="s">
        <v>119</v>
      </c>
      <c r="C68" s="39" t="s">
        <v>120</v>
      </c>
      <c r="D68" s="31"/>
      <c r="E68" s="22"/>
      <c r="F68" s="32">
        <v>0</v>
      </c>
      <c r="G68" s="31"/>
      <c r="H68" s="22">
        <v>38370</v>
      </c>
      <c r="I68" s="32">
        <v>38370</v>
      </c>
      <c r="J68" s="31"/>
      <c r="K68" s="22">
        <v>35884.839999999997</v>
      </c>
      <c r="L68" s="32">
        <v>35884.839999999997</v>
      </c>
      <c r="M68" s="31">
        <f t="shared" si="2"/>
        <v>0</v>
      </c>
      <c r="N68" s="22">
        <f t="shared" si="3"/>
        <v>35884.839999999997</v>
      </c>
      <c r="O68" s="32">
        <f t="shared" si="4"/>
        <v>35884.839999999997</v>
      </c>
      <c r="P68" s="43">
        <v>0</v>
      </c>
      <c r="Q68" s="23">
        <f t="shared" si="7"/>
        <v>93.523169142559283</v>
      </c>
      <c r="R68" s="44">
        <f t="shared" si="6"/>
        <v>93.523169142559283</v>
      </c>
    </row>
    <row r="69" spans="1:18" ht="39.6" x14ac:dyDescent="0.3">
      <c r="A69" s="37">
        <v>0</v>
      </c>
      <c r="B69" s="40" t="s">
        <v>121</v>
      </c>
      <c r="C69" s="39" t="s">
        <v>122</v>
      </c>
      <c r="D69" s="31"/>
      <c r="E69" s="22"/>
      <c r="F69" s="32">
        <v>0</v>
      </c>
      <c r="G69" s="31"/>
      <c r="H69" s="22">
        <v>0</v>
      </c>
      <c r="I69" s="32">
        <v>0</v>
      </c>
      <c r="J69" s="31"/>
      <c r="K69" s="22">
        <v>3420</v>
      </c>
      <c r="L69" s="32">
        <v>3420</v>
      </c>
      <c r="M69" s="31">
        <f t="shared" si="2"/>
        <v>0</v>
      </c>
      <c r="N69" s="22">
        <f t="shared" si="3"/>
        <v>3420</v>
      </c>
      <c r="O69" s="32">
        <f t="shared" si="4"/>
        <v>3420</v>
      </c>
      <c r="P69" s="43">
        <v>0</v>
      </c>
      <c r="Q69" s="23">
        <v>0</v>
      </c>
      <c r="R69" s="44">
        <v>0</v>
      </c>
    </row>
    <row r="70" spans="1:18" ht="26.4" x14ac:dyDescent="0.3">
      <c r="A70" s="37">
        <v>1</v>
      </c>
      <c r="B70" s="40" t="s">
        <v>123</v>
      </c>
      <c r="C70" s="39" t="s">
        <v>124</v>
      </c>
      <c r="D70" s="29">
        <v>0</v>
      </c>
      <c r="E70" s="26">
        <v>0</v>
      </c>
      <c r="F70" s="32">
        <v>0</v>
      </c>
      <c r="G70" s="29">
        <v>0</v>
      </c>
      <c r="H70" s="26">
        <v>0</v>
      </c>
      <c r="I70" s="30">
        <v>0</v>
      </c>
      <c r="J70" s="29">
        <v>0</v>
      </c>
      <c r="K70" s="26">
        <v>6374873.6500000004</v>
      </c>
      <c r="L70" s="30">
        <v>6374873.6499999994</v>
      </c>
      <c r="M70" s="29">
        <f t="shared" si="2"/>
        <v>0</v>
      </c>
      <c r="N70" s="26">
        <f t="shared" si="3"/>
        <v>6374873.6500000004</v>
      </c>
      <c r="O70" s="30">
        <f t="shared" si="4"/>
        <v>6374873.6499999994</v>
      </c>
      <c r="P70" s="45">
        <v>0</v>
      </c>
      <c r="Q70" s="24">
        <v>0</v>
      </c>
      <c r="R70" s="46">
        <v>0</v>
      </c>
    </row>
    <row r="71" spans="1:18" x14ac:dyDescent="0.3">
      <c r="A71" s="37">
        <v>0</v>
      </c>
      <c r="B71" s="40" t="s">
        <v>125</v>
      </c>
      <c r="C71" s="39" t="s">
        <v>126</v>
      </c>
      <c r="D71" s="31"/>
      <c r="E71" s="22"/>
      <c r="F71" s="32">
        <v>0</v>
      </c>
      <c r="G71" s="31">
        <v>0</v>
      </c>
      <c r="H71" s="22">
        <v>0</v>
      </c>
      <c r="I71" s="32">
        <v>0</v>
      </c>
      <c r="J71" s="31"/>
      <c r="K71" s="22">
        <v>6219897.7599999998</v>
      </c>
      <c r="L71" s="32">
        <v>6219897.7599999998</v>
      </c>
      <c r="M71" s="31">
        <f t="shared" si="2"/>
        <v>0</v>
      </c>
      <c r="N71" s="22">
        <f t="shared" si="3"/>
        <v>6219897.7599999998</v>
      </c>
      <c r="O71" s="32">
        <f t="shared" si="4"/>
        <v>6219897.7599999998</v>
      </c>
      <c r="P71" s="43">
        <v>0</v>
      </c>
      <c r="Q71" s="23">
        <v>0</v>
      </c>
      <c r="R71" s="44">
        <v>0</v>
      </c>
    </row>
    <row r="72" spans="1:18" ht="79.2" x14ac:dyDescent="0.3">
      <c r="A72" s="37">
        <v>0</v>
      </c>
      <c r="B72" s="40" t="s">
        <v>127</v>
      </c>
      <c r="C72" s="39" t="s">
        <v>128</v>
      </c>
      <c r="D72" s="31"/>
      <c r="E72" s="22"/>
      <c r="F72" s="32">
        <v>0</v>
      </c>
      <c r="G72" s="31">
        <v>0</v>
      </c>
      <c r="H72" s="22">
        <v>0</v>
      </c>
      <c r="I72" s="32">
        <v>0</v>
      </c>
      <c r="J72" s="31"/>
      <c r="K72" s="22">
        <v>154975.89000000001</v>
      </c>
      <c r="L72" s="32">
        <v>154975.89000000001</v>
      </c>
      <c r="M72" s="31">
        <f t="shared" si="2"/>
        <v>0</v>
      </c>
      <c r="N72" s="22">
        <f t="shared" si="3"/>
        <v>154975.89000000001</v>
      </c>
      <c r="O72" s="32">
        <f t="shared" si="4"/>
        <v>154975.89000000001</v>
      </c>
      <c r="P72" s="43">
        <v>0</v>
      </c>
      <c r="Q72" s="23">
        <v>0</v>
      </c>
      <c r="R72" s="44">
        <v>0</v>
      </c>
    </row>
    <row r="73" spans="1:18" x14ac:dyDescent="0.3">
      <c r="A73" s="37">
        <v>1</v>
      </c>
      <c r="B73" s="40" t="s">
        <v>129</v>
      </c>
      <c r="C73" s="39" t="s">
        <v>130</v>
      </c>
      <c r="D73" s="29">
        <v>106029785.42</v>
      </c>
      <c r="E73" s="26">
        <v>405685</v>
      </c>
      <c r="F73" s="30">
        <v>106435470.42</v>
      </c>
      <c r="G73" s="29">
        <v>29108516</v>
      </c>
      <c r="H73" s="26">
        <v>1634197</v>
      </c>
      <c r="I73" s="30">
        <v>30742713</v>
      </c>
      <c r="J73" s="29">
        <v>28388628.550000001</v>
      </c>
      <c r="K73" s="26">
        <v>290700</v>
      </c>
      <c r="L73" s="30">
        <v>28679328.549999997</v>
      </c>
      <c r="M73" s="29">
        <f t="shared" ref="M73:M95" si="8">J73-D73</f>
        <v>-77641156.870000005</v>
      </c>
      <c r="N73" s="26">
        <f t="shared" ref="N73:N95" si="9">K73-E73</f>
        <v>-114985</v>
      </c>
      <c r="O73" s="30">
        <f t="shared" ref="O73:O95" si="10">L73-F73</f>
        <v>-77756141.870000005</v>
      </c>
      <c r="P73" s="45">
        <f t="shared" si="5"/>
        <v>97.526883713343551</v>
      </c>
      <c r="Q73" s="24">
        <f t="shared" si="7"/>
        <v>17.788553032467931</v>
      </c>
      <c r="R73" s="46">
        <f t="shared" si="6"/>
        <v>93.288216137593309</v>
      </c>
    </row>
    <row r="74" spans="1:18" x14ac:dyDescent="0.3">
      <c r="A74" s="37">
        <v>1</v>
      </c>
      <c r="B74" s="40" t="s">
        <v>131</v>
      </c>
      <c r="C74" s="39" t="s">
        <v>132</v>
      </c>
      <c r="D74" s="29">
        <v>106029785.42</v>
      </c>
      <c r="E74" s="26">
        <v>405685</v>
      </c>
      <c r="F74" s="30">
        <v>106435470.42</v>
      </c>
      <c r="G74" s="29">
        <v>29108516</v>
      </c>
      <c r="H74" s="26">
        <v>1634197</v>
      </c>
      <c r="I74" s="30">
        <v>30742713</v>
      </c>
      <c r="J74" s="29">
        <v>28388628.550000001</v>
      </c>
      <c r="K74" s="26">
        <v>290700</v>
      </c>
      <c r="L74" s="30">
        <v>28679328.549999997</v>
      </c>
      <c r="M74" s="29">
        <f t="shared" si="8"/>
        <v>-77641156.870000005</v>
      </c>
      <c r="N74" s="26">
        <f t="shared" si="9"/>
        <v>-114985</v>
      </c>
      <c r="O74" s="30">
        <f t="shared" si="10"/>
        <v>-77756141.870000005</v>
      </c>
      <c r="P74" s="45">
        <f t="shared" ref="P74:P95" si="11">J74/G74*100</f>
        <v>97.526883713343551</v>
      </c>
      <c r="Q74" s="24">
        <f t="shared" ref="Q74:Q95" si="12">K74/H74*100</f>
        <v>17.788553032467931</v>
      </c>
      <c r="R74" s="46">
        <f t="shared" ref="R74:R95" si="13">L74/I74*100</f>
        <v>93.288216137593309</v>
      </c>
    </row>
    <row r="75" spans="1:18" ht="26.4" x14ac:dyDescent="0.3">
      <c r="A75" s="37">
        <v>1</v>
      </c>
      <c r="B75" s="40" t="s">
        <v>133</v>
      </c>
      <c r="C75" s="39" t="s">
        <v>134</v>
      </c>
      <c r="D75" s="29">
        <v>89209700</v>
      </c>
      <c r="E75" s="26">
        <v>0</v>
      </c>
      <c r="F75" s="30">
        <v>89209700</v>
      </c>
      <c r="G75" s="29">
        <v>9063000</v>
      </c>
      <c r="H75" s="26">
        <v>0</v>
      </c>
      <c r="I75" s="30">
        <v>9063000</v>
      </c>
      <c r="J75" s="29">
        <v>9063000</v>
      </c>
      <c r="K75" s="26">
        <v>0</v>
      </c>
      <c r="L75" s="30">
        <v>9063000</v>
      </c>
      <c r="M75" s="29">
        <f t="shared" si="8"/>
        <v>-80146700</v>
      </c>
      <c r="N75" s="26">
        <f t="shared" si="9"/>
        <v>0</v>
      </c>
      <c r="O75" s="30">
        <f t="shared" si="10"/>
        <v>-80146700</v>
      </c>
      <c r="P75" s="45">
        <f t="shared" si="11"/>
        <v>100</v>
      </c>
      <c r="Q75" s="24">
        <v>0</v>
      </c>
      <c r="R75" s="46">
        <f t="shared" si="13"/>
        <v>100</v>
      </c>
    </row>
    <row r="76" spans="1:18" x14ac:dyDescent="0.3">
      <c r="A76" s="37">
        <v>0</v>
      </c>
      <c r="B76" s="40" t="s">
        <v>135</v>
      </c>
      <c r="C76" s="39" t="s">
        <v>136</v>
      </c>
      <c r="D76" s="31">
        <v>3414300</v>
      </c>
      <c r="E76" s="22"/>
      <c r="F76" s="32">
        <v>3414300</v>
      </c>
      <c r="G76" s="31">
        <v>9063000</v>
      </c>
      <c r="H76" s="22"/>
      <c r="I76" s="32">
        <v>9063000</v>
      </c>
      <c r="J76" s="31">
        <v>9063000</v>
      </c>
      <c r="K76" s="22"/>
      <c r="L76" s="32">
        <v>9063000</v>
      </c>
      <c r="M76" s="31">
        <f t="shared" si="8"/>
        <v>5648700</v>
      </c>
      <c r="N76" s="22">
        <f t="shared" si="9"/>
        <v>0</v>
      </c>
      <c r="O76" s="32">
        <f t="shared" si="10"/>
        <v>5648700</v>
      </c>
      <c r="P76" s="43">
        <f t="shared" si="11"/>
        <v>100</v>
      </c>
      <c r="Q76" s="23">
        <v>0</v>
      </c>
      <c r="R76" s="44">
        <f t="shared" si="13"/>
        <v>100</v>
      </c>
    </row>
    <row r="77" spans="1:18" ht="79.2" x14ac:dyDescent="0.3">
      <c r="A77" s="37">
        <v>0</v>
      </c>
      <c r="B77" s="40" t="s">
        <v>137</v>
      </c>
      <c r="C77" s="39" t="s">
        <v>138</v>
      </c>
      <c r="D77" s="31">
        <v>85795400</v>
      </c>
      <c r="E77" s="22"/>
      <c r="F77" s="32">
        <v>85795400</v>
      </c>
      <c r="G77" s="31">
        <v>0</v>
      </c>
      <c r="H77" s="22"/>
      <c r="I77" s="32">
        <v>0</v>
      </c>
      <c r="J77" s="31">
        <v>0</v>
      </c>
      <c r="K77" s="22"/>
      <c r="L77" s="32">
        <v>0</v>
      </c>
      <c r="M77" s="31">
        <f t="shared" si="8"/>
        <v>-85795400</v>
      </c>
      <c r="N77" s="22">
        <f t="shared" si="9"/>
        <v>0</v>
      </c>
      <c r="O77" s="32">
        <f t="shared" si="10"/>
        <v>-85795400</v>
      </c>
      <c r="P77" s="43">
        <v>0</v>
      </c>
      <c r="Q77" s="23">
        <v>0</v>
      </c>
      <c r="R77" s="44">
        <v>0</v>
      </c>
    </row>
    <row r="78" spans="1:18" ht="26.4" x14ac:dyDescent="0.3">
      <c r="A78" s="37">
        <v>1</v>
      </c>
      <c r="B78" s="40" t="s">
        <v>139</v>
      </c>
      <c r="C78" s="39" t="s">
        <v>140</v>
      </c>
      <c r="D78" s="29">
        <v>15130273.439999999</v>
      </c>
      <c r="E78" s="26">
        <v>233600</v>
      </c>
      <c r="F78" s="30">
        <v>15363873.439999999</v>
      </c>
      <c r="G78" s="29">
        <v>18464500</v>
      </c>
      <c r="H78" s="26">
        <v>1634197</v>
      </c>
      <c r="I78" s="30">
        <v>20098697</v>
      </c>
      <c r="J78" s="29">
        <v>17842622.77</v>
      </c>
      <c r="K78" s="26">
        <v>290700</v>
      </c>
      <c r="L78" s="30">
        <v>18133322.77</v>
      </c>
      <c r="M78" s="29">
        <f t="shared" si="8"/>
        <v>2712349.33</v>
      </c>
      <c r="N78" s="26">
        <f t="shared" si="9"/>
        <v>57100</v>
      </c>
      <c r="O78" s="30">
        <f t="shared" si="10"/>
        <v>2769449.33</v>
      </c>
      <c r="P78" s="45">
        <f t="shared" si="11"/>
        <v>96.632038614638901</v>
      </c>
      <c r="Q78" s="24">
        <f t="shared" si="12"/>
        <v>17.788553032467931</v>
      </c>
      <c r="R78" s="46">
        <f t="shared" si="13"/>
        <v>90.221384848978019</v>
      </c>
    </row>
    <row r="79" spans="1:18" ht="39.6" x14ac:dyDescent="0.3">
      <c r="A79" s="37">
        <v>0</v>
      </c>
      <c r="B79" s="40" t="s">
        <v>141</v>
      </c>
      <c r="C79" s="39" t="s">
        <v>142</v>
      </c>
      <c r="D79" s="31"/>
      <c r="E79" s="22"/>
      <c r="F79" s="32">
        <v>0</v>
      </c>
      <c r="G79" s="31">
        <v>487100</v>
      </c>
      <c r="H79" s="22"/>
      <c r="I79" s="32">
        <v>487100</v>
      </c>
      <c r="J79" s="31">
        <v>0</v>
      </c>
      <c r="K79" s="22"/>
      <c r="L79" s="32">
        <v>0</v>
      </c>
      <c r="M79" s="31">
        <f t="shared" si="8"/>
        <v>0</v>
      </c>
      <c r="N79" s="22">
        <f t="shared" si="9"/>
        <v>0</v>
      </c>
      <c r="O79" s="32">
        <f t="shared" si="10"/>
        <v>0</v>
      </c>
      <c r="P79" s="43">
        <f t="shared" si="11"/>
        <v>0</v>
      </c>
      <c r="Q79" s="23">
        <v>0</v>
      </c>
      <c r="R79" s="44">
        <f t="shared" si="13"/>
        <v>0</v>
      </c>
    </row>
    <row r="80" spans="1:18" ht="52.8" x14ac:dyDescent="0.3">
      <c r="A80" s="37">
        <v>0</v>
      </c>
      <c r="B80" s="40" t="s">
        <v>143</v>
      </c>
      <c r="C80" s="39" t="s">
        <v>144</v>
      </c>
      <c r="D80" s="31">
        <v>24073.439999999999</v>
      </c>
      <c r="E80" s="22">
        <v>203500</v>
      </c>
      <c r="F80" s="32">
        <v>227573.44</v>
      </c>
      <c r="G80" s="31">
        <v>0</v>
      </c>
      <c r="H80" s="22"/>
      <c r="I80" s="32">
        <v>0</v>
      </c>
      <c r="J80" s="31">
        <v>0</v>
      </c>
      <c r="K80" s="22"/>
      <c r="L80" s="32">
        <v>0</v>
      </c>
      <c r="M80" s="31">
        <f t="shared" si="8"/>
        <v>-24073.439999999999</v>
      </c>
      <c r="N80" s="22">
        <f t="shared" si="9"/>
        <v>-203500</v>
      </c>
      <c r="O80" s="32">
        <f t="shared" si="10"/>
        <v>-227573.44</v>
      </c>
      <c r="P80" s="43">
        <v>0</v>
      </c>
      <c r="Q80" s="23">
        <v>0</v>
      </c>
      <c r="R80" s="44">
        <v>0</v>
      </c>
    </row>
    <row r="81" spans="1:18" ht="26.4" x14ac:dyDescent="0.3">
      <c r="A81" s="37">
        <v>0</v>
      </c>
      <c r="B81" s="40" t="s">
        <v>145</v>
      </c>
      <c r="C81" s="39" t="s">
        <v>146</v>
      </c>
      <c r="D81" s="31">
        <v>15106200</v>
      </c>
      <c r="E81" s="22"/>
      <c r="F81" s="32">
        <v>15106200</v>
      </c>
      <c r="G81" s="31">
        <v>16067600</v>
      </c>
      <c r="H81" s="22">
        <v>184100</v>
      </c>
      <c r="I81" s="32">
        <v>16251700</v>
      </c>
      <c r="J81" s="31">
        <v>16067600</v>
      </c>
      <c r="K81" s="22">
        <v>184100</v>
      </c>
      <c r="L81" s="32">
        <v>16251700</v>
      </c>
      <c r="M81" s="31">
        <f t="shared" si="8"/>
        <v>961400</v>
      </c>
      <c r="N81" s="22">
        <f t="shared" si="9"/>
        <v>184100</v>
      </c>
      <c r="O81" s="32">
        <f t="shared" si="10"/>
        <v>1145500</v>
      </c>
      <c r="P81" s="43">
        <f t="shared" si="11"/>
        <v>100</v>
      </c>
      <c r="Q81" s="23">
        <f t="shared" si="12"/>
        <v>100</v>
      </c>
      <c r="R81" s="44">
        <f t="shared" si="13"/>
        <v>100</v>
      </c>
    </row>
    <row r="82" spans="1:18" ht="39.6" x14ac:dyDescent="0.3">
      <c r="A82" s="37">
        <v>0</v>
      </c>
      <c r="B82" s="40" t="s">
        <v>147</v>
      </c>
      <c r="C82" s="39" t="s">
        <v>148</v>
      </c>
      <c r="D82" s="31"/>
      <c r="E82" s="22"/>
      <c r="F82" s="32">
        <v>0</v>
      </c>
      <c r="G82" s="31">
        <v>30100</v>
      </c>
      <c r="H82" s="22">
        <v>36900</v>
      </c>
      <c r="I82" s="32">
        <v>67000</v>
      </c>
      <c r="J82" s="31">
        <v>30100</v>
      </c>
      <c r="K82" s="22">
        <v>36900</v>
      </c>
      <c r="L82" s="32">
        <v>67000</v>
      </c>
      <c r="M82" s="31">
        <f t="shared" si="8"/>
        <v>30100</v>
      </c>
      <c r="N82" s="22">
        <f t="shared" si="9"/>
        <v>36900</v>
      </c>
      <c r="O82" s="32">
        <f t="shared" si="10"/>
        <v>67000</v>
      </c>
      <c r="P82" s="43">
        <f t="shared" si="11"/>
        <v>100</v>
      </c>
      <c r="Q82" s="23">
        <f t="shared" si="12"/>
        <v>100</v>
      </c>
      <c r="R82" s="44">
        <f t="shared" si="13"/>
        <v>100</v>
      </c>
    </row>
    <row r="83" spans="1:18" ht="66" x14ac:dyDescent="0.3">
      <c r="A83" s="37">
        <v>0</v>
      </c>
      <c r="B83" s="40" t="s">
        <v>149</v>
      </c>
      <c r="C83" s="39" t="s">
        <v>150</v>
      </c>
      <c r="D83" s="31"/>
      <c r="E83" s="22"/>
      <c r="F83" s="32">
        <v>0</v>
      </c>
      <c r="G83" s="31">
        <v>253600</v>
      </c>
      <c r="H83" s="22"/>
      <c r="I83" s="32">
        <v>253600</v>
      </c>
      <c r="J83" s="31">
        <v>253600</v>
      </c>
      <c r="K83" s="22"/>
      <c r="L83" s="32">
        <v>253600</v>
      </c>
      <c r="M83" s="31">
        <f t="shared" si="8"/>
        <v>253600</v>
      </c>
      <c r="N83" s="22">
        <f t="shared" si="9"/>
        <v>0</v>
      </c>
      <c r="O83" s="32">
        <f t="shared" si="10"/>
        <v>253600</v>
      </c>
      <c r="P83" s="43">
        <f t="shared" si="11"/>
        <v>100</v>
      </c>
      <c r="Q83" s="23">
        <v>0</v>
      </c>
      <c r="R83" s="44">
        <f t="shared" si="13"/>
        <v>100</v>
      </c>
    </row>
    <row r="84" spans="1:18" ht="39.6" x14ac:dyDescent="0.3">
      <c r="A84" s="37">
        <v>0</v>
      </c>
      <c r="B84" s="40" t="s">
        <v>151</v>
      </c>
      <c r="C84" s="39" t="s">
        <v>152</v>
      </c>
      <c r="D84" s="31"/>
      <c r="E84" s="22"/>
      <c r="F84" s="32">
        <v>0</v>
      </c>
      <c r="G84" s="31">
        <v>1626100</v>
      </c>
      <c r="H84" s="22"/>
      <c r="I84" s="32">
        <v>1626100</v>
      </c>
      <c r="J84" s="31">
        <v>1491322.77</v>
      </c>
      <c r="K84" s="22"/>
      <c r="L84" s="32">
        <v>1491322.77</v>
      </c>
      <c r="M84" s="31">
        <f t="shared" si="8"/>
        <v>1491322.77</v>
      </c>
      <c r="N84" s="22">
        <f t="shared" si="9"/>
        <v>0</v>
      </c>
      <c r="O84" s="32">
        <f t="shared" si="10"/>
        <v>1491322.77</v>
      </c>
      <c r="P84" s="43">
        <f t="shared" si="11"/>
        <v>91.711627206198884</v>
      </c>
      <c r="Q84" s="23">
        <v>0</v>
      </c>
      <c r="R84" s="44">
        <f t="shared" si="13"/>
        <v>91.711627206198884</v>
      </c>
    </row>
    <row r="85" spans="1:18" ht="66" x14ac:dyDescent="0.3">
      <c r="A85" s="37">
        <v>0</v>
      </c>
      <c r="B85" s="40" t="s">
        <v>153</v>
      </c>
      <c r="C85" s="39" t="s">
        <v>154</v>
      </c>
      <c r="D85" s="31"/>
      <c r="E85" s="22">
        <v>30100</v>
      </c>
      <c r="F85" s="32">
        <v>30100</v>
      </c>
      <c r="G85" s="31"/>
      <c r="H85" s="22">
        <v>69700</v>
      </c>
      <c r="I85" s="32">
        <v>69700</v>
      </c>
      <c r="J85" s="31"/>
      <c r="K85" s="22">
        <v>69700</v>
      </c>
      <c r="L85" s="32">
        <v>69700</v>
      </c>
      <c r="M85" s="31">
        <f t="shared" si="8"/>
        <v>0</v>
      </c>
      <c r="N85" s="22">
        <f t="shared" si="9"/>
        <v>39600</v>
      </c>
      <c r="O85" s="32">
        <f t="shared" si="10"/>
        <v>39600</v>
      </c>
      <c r="P85" s="43">
        <v>0</v>
      </c>
      <c r="Q85" s="23">
        <f t="shared" si="12"/>
        <v>100</v>
      </c>
      <c r="R85" s="44">
        <f t="shared" si="13"/>
        <v>100</v>
      </c>
    </row>
    <row r="86" spans="1:18" ht="39.6" x14ac:dyDescent="0.3">
      <c r="A86" s="37">
        <v>0</v>
      </c>
      <c r="B86" s="40" t="s">
        <v>155</v>
      </c>
      <c r="C86" s="39" t="s">
        <v>156</v>
      </c>
      <c r="D86" s="31"/>
      <c r="E86" s="22"/>
      <c r="F86" s="32">
        <v>0</v>
      </c>
      <c r="G86" s="31"/>
      <c r="H86" s="22">
        <v>1343497</v>
      </c>
      <c r="I86" s="32">
        <v>1343497</v>
      </c>
      <c r="J86" s="31">
        <v>0</v>
      </c>
      <c r="K86" s="22">
        <v>0</v>
      </c>
      <c r="L86" s="32">
        <v>0</v>
      </c>
      <c r="M86" s="31">
        <f t="shared" si="8"/>
        <v>0</v>
      </c>
      <c r="N86" s="22">
        <f t="shared" si="9"/>
        <v>0</v>
      </c>
      <c r="O86" s="32">
        <f t="shared" si="10"/>
        <v>0</v>
      </c>
      <c r="P86" s="43">
        <v>0</v>
      </c>
      <c r="Q86" s="23">
        <f t="shared" si="12"/>
        <v>0</v>
      </c>
      <c r="R86" s="44">
        <f t="shared" si="13"/>
        <v>0</v>
      </c>
    </row>
    <row r="87" spans="1:18" ht="26.4" x14ac:dyDescent="0.3">
      <c r="A87" s="37">
        <v>1</v>
      </c>
      <c r="B87" s="40" t="s">
        <v>157</v>
      </c>
      <c r="C87" s="39" t="s">
        <v>158</v>
      </c>
      <c r="D87" s="29">
        <v>1689811.98</v>
      </c>
      <c r="E87" s="26">
        <v>172085</v>
      </c>
      <c r="F87" s="30">
        <v>1861896.98</v>
      </c>
      <c r="G87" s="29">
        <v>1581016</v>
      </c>
      <c r="H87" s="26">
        <v>0</v>
      </c>
      <c r="I87" s="30">
        <v>1581016</v>
      </c>
      <c r="J87" s="29">
        <v>1483005.78</v>
      </c>
      <c r="K87" s="26">
        <v>0</v>
      </c>
      <c r="L87" s="30">
        <v>1483005.78</v>
      </c>
      <c r="M87" s="29">
        <f t="shared" si="8"/>
        <v>-206806.19999999995</v>
      </c>
      <c r="N87" s="26">
        <f t="shared" si="9"/>
        <v>-172085</v>
      </c>
      <c r="O87" s="30">
        <f t="shared" si="10"/>
        <v>-378891.19999999995</v>
      </c>
      <c r="P87" s="45">
        <f t="shared" si="11"/>
        <v>93.800807834961816</v>
      </c>
      <c r="Q87" s="24">
        <v>0</v>
      </c>
      <c r="R87" s="46">
        <f t="shared" si="13"/>
        <v>93.800807834961816</v>
      </c>
    </row>
    <row r="88" spans="1:18" ht="39.6" x14ac:dyDescent="0.3">
      <c r="A88" s="37">
        <v>0</v>
      </c>
      <c r="B88" s="40" t="s">
        <v>159</v>
      </c>
      <c r="C88" s="39" t="s">
        <v>160</v>
      </c>
      <c r="D88" s="31"/>
      <c r="E88" s="22">
        <v>172085</v>
      </c>
      <c r="F88" s="32">
        <v>172085</v>
      </c>
      <c r="G88" s="31">
        <v>0</v>
      </c>
      <c r="H88" s="22"/>
      <c r="I88" s="32">
        <v>0</v>
      </c>
      <c r="J88" s="31">
        <v>0</v>
      </c>
      <c r="K88" s="22"/>
      <c r="L88" s="32">
        <v>0</v>
      </c>
      <c r="M88" s="31">
        <f t="shared" si="8"/>
        <v>0</v>
      </c>
      <c r="N88" s="22">
        <f t="shared" si="9"/>
        <v>-172085</v>
      </c>
      <c r="O88" s="32">
        <f t="shared" si="10"/>
        <v>-172085</v>
      </c>
      <c r="P88" s="43">
        <v>0</v>
      </c>
      <c r="Q88" s="23">
        <v>0</v>
      </c>
      <c r="R88" s="44">
        <v>0</v>
      </c>
    </row>
    <row r="89" spans="1:18" ht="52.8" x14ac:dyDescent="0.3">
      <c r="A89" s="37">
        <v>0</v>
      </c>
      <c r="B89" s="40" t="s">
        <v>161</v>
      </c>
      <c r="C89" s="39" t="s">
        <v>162</v>
      </c>
      <c r="D89" s="31">
        <v>74150</v>
      </c>
      <c r="E89" s="22"/>
      <c r="F89" s="32">
        <v>74150</v>
      </c>
      <c r="G89" s="31">
        <v>0</v>
      </c>
      <c r="H89" s="22"/>
      <c r="I89" s="32">
        <v>0</v>
      </c>
      <c r="J89" s="31">
        <v>0</v>
      </c>
      <c r="K89" s="22"/>
      <c r="L89" s="32">
        <v>0</v>
      </c>
      <c r="M89" s="31">
        <f t="shared" si="8"/>
        <v>-74150</v>
      </c>
      <c r="N89" s="22">
        <f t="shared" si="9"/>
        <v>0</v>
      </c>
      <c r="O89" s="32">
        <f t="shared" si="10"/>
        <v>-74150</v>
      </c>
      <c r="P89" s="43">
        <v>0</v>
      </c>
      <c r="Q89" s="23">
        <v>0</v>
      </c>
      <c r="R89" s="44">
        <v>0</v>
      </c>
    </row>
    <row r="90" spans="1:18" ht="52.8" x14ac:dyDescent="0.3">
      <c r="A90" s="37">
        <v>0</v>
      </c>
      <c r="B90" s="40" t="s">
        <v>163</v>
      </c>
      <c r="C90" s="39" t="s">
        <v>164</v>
      </c>
      <c r="D90" s="31">
        <v>252220.5</v>
      </c>
      <c r="E90" s="22"/>
      <c r="F90" s="32">
        <v>252220.5</v>
      </c>
      <c r="G90" s="31">
        <v>0</v>
      </c>
      <c r="H90" s="22"/>
      <c r="I90" s="32">
        <v>0</v>
      </c>
      <c r="J90" s="31">
        <v>0</v>
      </c>
      <c r="K90" s="22"/>
      <c r="L90" s="32">
        <v>0</v>
      </c>
      <c r="M90" s="31">
        <f t="shared" si="8"/>
        <v>-252220.5</v>
      </c>
      <c r="N90" s="22">
        <f t="shared" si="9"/>
        <v>0</v>
      </c>
      <c r="O90" s="32">
        <f t="shared" si="10"/>
        <v>-252220.5</v>
      </c>
      <c r="P90" s="43">
        <v>0</v>
      </c>
      <c r="Q90" s="23">
        <v>0</v>
      </c>
      <c r="R90" s="44">
        <v>0</v>
      </c>
    </row>
    <row r="91" spans="1:18" ht="52.8" x14ac:dyDescent="0.3">
      <c r="A91" s="37">
        <v>0</v>
      </c>
      <c r="B91" s="40" t="s">
        <v>165</v>
      </c>
      <c r="C91" s="39" t="s">
        <v>166</v>
      </c>
      <c r="D91" s="31">
        <v>31979</v>
      </c>
      <c r="E91" s="22"/>
      <c r="F91" s="32">
        <v>31979</v>
      </c>
      <c r="G91" s="31">
        <v>0</v>
      </c>
      <c r="H91" s="22"/>
      <c r="I91" s="32">
        <v>0</v>
      </c>
      <c r="J91" s="31">
        <v>0</v>
      </c>
      <c r="K91" s="22"/>
      <c r="L91" s="32">
        <v>0</v>
      </c>
      <c r="M91" s="31">
        <f t="shared" si="8"/>
        <v>-31979</v>
      </c>
      <c r="N91" s="22">
        <f t="shared" si="9"/>
        <v>0</v>
      </c>
      <c r="O91" s="32">
        <f t="shared" si="10"/>
        <v>-31979</v>
      </c>
      <c r="P91" s="43">
        <v>0</v>
      </c>
      <c r="Q91" s="23">
        <v>0</v>
      </c>
      <c r="R91" s="44">
        <v>0</v>
      </c>
    </row>
    <row r="92" spans="1:18" x14ac:dyDescent="0.3">
      <c r="A92" s="37">
        <v>0</v>
      </c>
      <c r="B92" s="40" t="s">
        <v>167</v>
      </c>
      <c r="C92" s="39" t="s">
        <v>168</v>
      </c>
      <c r="D92" s="31">
        <v>1331462.48</v>
      </c>
      <c r="E92" s="22"/>
      <c r="F92" s="32">
        <v>1331462.48</v>
      </c>
      <c r="G92" s="31">
        <v>1258153</v>
      </c>
      <c r="H92" s="22"/>
      <c r="I92" s="32">
        <v>1258153</v>
      </c>
      <c r="J92" s="31">
        <v>1224025.47</v>
      </c>
      <c r="K92" s="22"/>
      <c r="L92" s="32">
        <v>1224025.47</v>
      </c>
      <c r="M92" s="31">
        <f t="shared" si="8"/>
        <v>-107437.01000000001</v>
      </c>
      <c r="N92" s="22">
        <f t="shared" si="9"/>
        <v>0</v>
      </c>
      <c r="O92" s="32">
        <f t="shared" si="10"/>
        <v>-107437.01000000001</v>
      </c>
      <c r="P92" s="43">
        <f t="shared" si="11"/>
        <v>97.28748967732858</v>
      </c>
      <c r="Q92" s="23">
        <v>0</v>
      </c>
      <c r="R92" s="44">
        <f t="shared" si="13"/>
        <v>97.28748967732858</v>
      </c>
    </row>
    <row r="93" spans="1:18" ht="79.2" x14ac:dyDescent="0.3">
      <c r="A93" s="37">
        <v>0</v>
      </c>
      <c r="B93" s="40" t="s">
        <v>169</v>
      </c>
      <c r="C93" s="39" t="s">
        <v>170</v>
      </c>
      <c r="D93" s="31"/>
      <c r="E93" s="22"/>
      <c r="F93" s="32">
        <v>0</v>
      </c>
      <c r="G93" s="31">
        <v>322863</v>
      </c>
      <c r="H93" s="22"/>
      <c r="I93" s="32">
        <v>322863</v>
      </c>
      <c r="J93" s="31">
        <v>258980.31</v>
      </c>
      <c r="K93" s="22"/>
      <c r="L93" s="32">
        <v>258980.31</v>
      </c>
      <c r="M93" s="31">
        <f t="shared" si="8"/>
        <v>258980.31</v>
      </c>
      <c r="N93" s="22">
        <f t="shared" si="9"/>
        <v>0</v>
      </c>
      <c r="O93" s="32">
        <f t="shared" si="10"/>
        <v>258980.31</v>
      </c>
      <c r="P93" s="43">
        <f t="shared" si="11"/>
        <v>80.213685061465696</v>
      </c>
      <c r="Q93" s="23">
        <v>0</v>
      </c>
      <c r="R93" s="44">
        <f t="shared" si="13"/>
        <v>80.213685061465696</v>
      </c>
    </row>
    <row r="94" spans="1:18" x14ac:dyDescent="0.3">
      <c r="A94" s="37">
        <v>1</v>
      </c>
      <c r="B94" s="40" t="s">
        <v>171</v>
      </c>
      <c r="C94" s="39" t="s">
        <v>172</v>
      </c>
      <c r="D94" s="29">
        <v>31642607.710000001</v>
      </c>
      <c r="E94" s="26">
        <v>15421.43</v>
      </c>
      <c r="F94" s="30">
        <v>31658029.140000001</v>
      </c>
      <c r="G94" s="29">
        <v>36780200</v>
      </c>
      <c r="H94" s="26">
        <v>288730</v>
      </c>
      <c r="I94" s="30">
        <v>37068930</v>
      </c>
      <c r="J94" s="29">
        <v>40473651.469999999</v>
      </c>
      <c r="K94" s="26">
        <v>6468458.8700000001</v>
      </c>
      <c r="L94" s="30">
        <v>46942110.339999996</v>
      </c>
      <c r="M94" s="29">
        <f t="shared" si="8"/>
        <v>8831043.7599999979</v>
      </c>
      <c r="N94" s="26">
        <f t="shared" si="9"/>
        <v>6453037.4400000004</v>
      </c>
      <c r="O94" s="30">
        <f t="shared" si="10"/>
        <v>15284081.199999996</v>
      </c>
      <c r="P94" s="45">
        <f t="shared" si="11"/>
        <v>110.04195591649855</v>
      </c>
      <c r="Q94" s="24">
        <f>K94/H94*100</f>
        <v>2240.3140892875699</v>
      </c>
      <c r="R94" s="46">
        <f t="shared" si="13"/>
        <v>126.63465155320101</v>
      </c>
    </row>
    <row r="95" spans="1:18" ht="14.4" thickBot="1" x14ac:dyDescent="0.35">
      <c r="A95" s="37">
        <v>1</v>
      </c>
      <c r="B95" s="41" t="s">
        <v>171</v>
      </c>
      <c r="C95" s="42" t="s">
        <v>173</v>
      </c>
      <c r="D95" s="33">
        <v>137672393.13</v>
      </c>
      <c r="E95" s="34">
        <v>421106.43</v>
      </c>
      <c r="F95" s="35">
        <v>138093499.55999997</v>
      </c>
      <c r="G95" s="33">
        <v>65888716</v>
      </c>
      <c r="H95" s="34">
        <v>1922927</v>
      </c>
      <c r="I95" s="35">
        <v>67811643</v>
      </c>
      <c r="J95" s="33">
        <v>68862280.019999996</v>
      </c>
      <c r="K95" s="34">
        <v>6759158.8700000001</v>
      </c>
      <c r="L95" s="35">
        <v>75621438.890000001</v>
      </c>
      <c r="M95" s="33">
        <f t="shared" si="8"/>
        <v>-68810113.109999999</v>
      </c>
      <c r="N95" s="34">
        <f t="shared" si="9"/>
        <v>6338052.4400000004</v>
      </c>
      <c r="O95" s="35">
        <f t="shared" si="10"/>
        <v>-62472060.669999972</v>
      </c>
      <c r="P95" s="47">
        <f t="shared" si="11"/>
        <v>104.51300951137065</v>
      </c>
      <c r="Q95" s="48">
        <f t="shared" si="12"/>
        <v>351.50366446568177</v>
      </c>
      <c r="R95" s="49">
        <f t="shared" si="13"/>
        <v>111.51689524761994</v>
      </c>
    </row>
    <row r="96" spans="1:18" x14ac:dyDescent="0.3">
      <c r="A96" s="6"/>
      <c r="B96" s="16"/>
      <c r="C96" s="17"/>
      <c r="D96" s="18"/>
      <c r="E96" s="18"/>
      <c r="F96" s="18"/>
      <c r="G96" s="18"/>
      <c r="H96" s="21"/>
      <c r="I96" s="20"/>
      <c r="J96" s="18"/>
      <c r="K96" s="18"/>
      <c r="L96" s="18"/>
      <c r="M96" s="18"/>
      <c r="N96" s="21"/>
    </row>
    <row r="98" spans="2:6" ht="15.6" x14ac:dyDescent="0.3">
      <c r="B98" s="67" t="s">
        <v>175</v>
      </c>
      <c r="C98" s="67"/>
      <c r="D98" s="15"/>
      <c r="E98" s="15"/>
      <c r="F98" s="15" t="s">
        <v>176</v>
      </c>
    </row>
  </sheetData>
  <mergeCells count="12">
    <mergeCell ref="P6:R6"/>
    <mergeCell ref="O2:R2"/>
    <mergeCell ref="L1:N1"/>
    <mergeCell ref="L2:N2"/>
    <mergeCell ref="B98:C98"/>
    <mergeCell ref="B3:N3"/>
    <mergeCell ref="B6:B7"/>
    <mergeCell ref="C6:C7"/>
    <mergeCell ref="D6:F6"/>
    <mergeCell ref="G6:I6"/>
    <mergeCell ref="J6:L6"/>
    <mergeCell ref="M6:O6"/>
  </mergeCells>
  <conditionalFormatting sqref="B9:B96">
    <cfRule type="expression" dxfId="26" priority="21" stopIfTrue="1">
      <formula>A9=1</formula>
    </cfRule>
  </conditionalFormatting>
  <conditionalFormatting sqref="C9:C96">
    <cfRule type="expression" dxfId="25" priority="27" stopIfTrue="1">
      <formula>A9=1</formula>
    </cfRule>
  </conditionalFormatting>
  <conditionalFormatting sqref="D96">
    <cfRule type="expression" dxfId="24" priority="34" stopIfTrue="1">
      <formula>A96=1</formula>
    </cfRule>
  </conditionalFormatting>
  <conditionalFormatting sqref="E12:E15 E96 D9:D11">
    <cfRule type="expression" dxfId="23" priority="35" stopIfTrue="1">
      <formula>XFD9=1</formula>
    </cfRule>
  </conditionalFormatting>
  <conditionalFormatting sqref="F96">
    <cfRule type="expression" dxfId="22" priority="36" stopIfTrue="1">
      <formula>A96=1</formula>
    </cfRule>
  </conditionalFormatting>
  <conditionalFormatting sqref="G12:G15 G96 D12:D95 F12:F95 E16:E95">
    <cfRule type="expression" dxfId="21" priority="37" stopIfTrue="1">
      <formula>XFB12=1</formula>
    </cfRule>
  </conditionalFormatting>
  <conditionalFormatting sqref="H96">
    <cfRule type="expression" dxfId="20" priority="38" stopIfTrue="1">
      <formula>A96=1</formula>
    </cfRule>
  </conditionalFormatting>
  <conditionalFormatting sqref="I96">
    <cfRule type="expression" dxfId="19" priority="39" stopIfTrue="1">
      <formula>A96=1</formula>
    </cfRule>
  </conditionalFormatting>
  <conditionalFormatting sqref="J96">
    <cfRule type="expression" dxfId="18" priority="40" stopIfTrue="1">
      <formula>A96=1</formula>
    </cfRule>
  </conditionalFormatting>
  <conditionalFormatting sqref="K96">
    <cfRule type="expression" dxfId="17" priority="41" stopIfTrue="1">
      <formula>A96=1</formula>
    </cfRule>
  </conditionalFormatting>
  <conditionalFormatting sqref="L96">
    <cfRule type="expression" dxfId="16" priority="42" stopIfTrue="1">
      <formula>A96=1</formula>
    </cfRule>
  </conditionalFormatting>
  <conditionalFormatting sqref="M96 N12:O95">
    <cfRule type="expression" dxfId="15" priority="43" stopIfTrue="1">
      <formula>A12=1</formula>
    </cfRule>
  </conditionalFormatting>
  <conditionalFormatting sqref="F9:H11 N9:R11">
    <cfRule type="expression" dxfId="14" priority="18" stopIfTrue="1">
      <formula>B9=1</formula>
    </cfRule>
  </conditionalFormatting>
  <conditionalFormatting sqref="H12:H15">
    <cfRule type="expression" dxfId="13" priority="16" stopIfTrue="1">
      <formula>B12=1</formula>
    </cfRule>
  </conditionalFormatting>
  <conditionalFormatting sqref="H16:H21 H94:H95 G22:H86 G88:H93 H87">
    <cfRule type="expression" dxfId="12" priority="14" stopIfTrue="1">
      <formula>A16=1</formula>
    </cfRule>
  </conditionalFormatting>
  <conditionalFormatting sqref="G20:G21 G16:G17">
    <cfRule type="expression" dxfId="11" priority="13" stopIfTrue="1">
      <formula>A16=1</formula>
    </cfRule>
  </conditionalFormatting>
  <conditionalFormatting sqref="I9:K11">
    <cfRule type="expression" dxfId="10" priority="11" stopIfTrue="1">
      <formula>E9=1</formula>
    </cfRule>
  </conditionalFormatting>
  <conditionalFormatting sqref="I12:K15">
    <cfRule type="expression" dxfId="9" priority="10" stopIfTrue="1">
      <formula>C12=1</formula>
    </cfRule>
  </conditionalFormatting>
  <conditionalFormatting sqref="I16:K95">
    <cfRule type="expression" dxfId="8" priority="9" stopIfTrue="1">
      <formula>C16=1</formula>
    </cfRule>
  </conditionalFormatting>
  <conditionalFormatting sqref="L9:M11">
    <cfRule type="expression" dxfId="7" priority="8" stopIfTrue="1">
      <formula>H9=1</formula>
    </cfRule>
  </conditionalFormatting>
  <conditionalFormatting sqref="L12:M15">
    <cfRule type="expression" dxfId="6" priority="7" stopIfTrue="1">
      <formula>F12=1</formula>
    </cfRule>
  </conditionalFormatting>
  <conditionalFormatting sqref="L16:M95">
    <cfRule type="expression" dxfId="5" priority="6" stopIfTrue="1">
      <formula>F16=1</formula>
    </cfRule>
  </conditionalFormatting>
  <conditionalFormatting sqref="E9:E11">
    <cfRule type="expression" dxfId="4" priority="5" stopIfTrue="1">
      <formula>A9=1</formula>
    </cfRule>
  </conditionalFormatting>
  <conditionalFormatting sqref="G19">
    <cfRule type="expression" dxfId="3" priority="4" stopIfTrue="1">
      <formula>A19=1</formula>
    </cfRule>
  </conditionalFormatting>
  <conditionalFormatting sqref="G18">
    <cfRule type="expression" dxfId="2" priority="3" stopIfTrue="1">
      <formula>A18=1</formula>
    </cfRule>
  </conditionalFormatting>
  <conditionalFormatting sqref="G94:G95">
    <cfRule type="expression" dxfId="1" priority="2" stopIfTrue="1">
      <formula>A94=1</formula>
    </cfRule>
  </conditionalFormatting>
  <conditionalFormatting sqref="G87">
    <cfRule type="expression" dxfId="0" priority="1" stopIfTrue="1">
      <formula>A87=1</formula>
    </cfRule>
  </conditionalFormatting>
  <pageMargins left="0.32" right="0.33" top="0.39370078740157499" bottom="0.39370078740157499" header="0" footer="0"/>
  <pageSetup paperSize="9" scale="6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UserPC</cp:lastModifiedBy>
  <cp:lastPrinted>2026-03-08T13:26:47Z</cp:lastPrinted>
  <dcterms:created xsi:type="dcterms:W3CDTF">2026-03-01T13:05:39Z</dcterms:created>
  <dcterms:modified xsi:type="dcterms:W3CDTF">2026-03-10T19:23:10Z</dcterms:modified>
</cp:coreProperties>
</file>